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4"/>
  <workbookPr defaultThemeVersion="124226"/>
  <mc:AlternateContent xmlns:mc="http://schemas.openxmlformats.org/markup-compatibility/2006">
    <mc:Choice Requires="x15">
      <x15ac:absPath xmlns:x15ac="http://schemas.microsoft.com/office/spreadsheetml/2010/11/ac" url="C:\INR\Portal\www_inr_Actual\Descargas\Transparencia\DatosA\"/>
    </mc:Choice>
  </mc:AlternateContent>
  <xr:revisionPtr revIDLastSave="0" documentId="8_{43F4A83C-41ED-44AF-AC7A-72C4E2D2E0EB}" xr6:coauthVersionLast="36" xr6:coauthVersionMax="36" xr10:uidLastSave="{00000000-0000-0000-0000-000000000000}"/>
  <bookViews>
    <workbookView xWindow="0" yWindow="0" windowWidth="13545" windowHeight="7920" tabRatio="837" xr2:uid="{00000000-000D-0000-FFFF-FFFF00000000}"/>
  </bookViews>
  <sheets>
    <sheet name="INFO ESTADÍSTICA HOSPITALARIA " sheetId="11" r:id="rId1"/>
  </sheets>
  <definedNames>
    <definedName name="_xlnm._FilterDatabase" localSheetId="0" hidden="1">'INFO ESTADÍSTICA HOSPITALARIA '!$A$7:$W$206</definedName>
    <definedName name="_xlnm.Print_Area" localSheetId="0">'INFO ESTADÍSTICA HOSPITALARIA '!$A$1:$W$206</definedName>
    <definedName name="_xlnm.Print_Titles" localSheetId="0">'INFO ESTADÍSTICA HOSPITALARIA '!$1:$7</definedName>
  </definedNames>
  <calcPr calcId="191029"/>
</workbook>
</file>

<file path=xl/calcChain.xml><?xml version="1.0" encoding="utf-8"?>
<calcChain xmlns="http://schemas.openxmlformats.org/spreadsheetml/2006/main">
  <c r="V53" i="11" l="1"/>
  <c r="V142" i="11" l="1"/>
  <c r="V139" i="11"/>
  <c r="U142" i="11"/>
  <c r="T135" i="11"/>
  <c r="R135" i="11"/>
  <c r="P135" i="11"/>
  <c r="N135" i="11"/>
  <c r="T129" i="11"/>
  <c r="R129" i="11"/>
  <c r="P129" i="11"/>
  <c r="N129" i="11"/>
  <c r="T123" i="11"/>
  <c r="R123" i="11"/>
  <c r="P123" i="11"/>
  <c r="N123" i="11"/>
  <c r="T117" i="11"/>
  <c r="R117" i="11"/>
  <c r="P117" i="11"/>
  <c r="N117" i="11"/>
  <c r="T111" i="11"/>
  <c r="R111" i="11"/>
  <c r="P111" i="11"/>
  <c r="T201" i="11"/>
  <c r="R201" i="11"/>
  <c r="P201" i="11"/>
  <c r="N201" i="11"/>
  <c r="V138" i="11"/>
  <c r="V141" i="11"/>
  <c r="U141" i="11"/>
  <c r="U139" i="11"/>
  <c r="W139" i="11" s="1"/>
  <c r="U138" i="11"/>
  <c r="V133" i="11"/>
  <c r="V136" i="11"/>
  <c r="V132" i="11"/>
  <c r="U136" i="11"/>
  <c r="U135" i="11"/>
  <c r="U133" i="11"/>
  <c r="U132" i="11"/>
  <c r="V127" i="11"/>
  <c r="V130" i="11"/>
  <c r="V126" i="11"/>
  <c r="U130" i="11"/>
  <c r="U129" i="11"/>
  <c r="U127" i="11"/>
  <c r="U126" i="11"/>
  <c r="V121" i="11"/>
  <c r="V124" i="11"/>
  <c r="V120" i="11"/>
  <c r="U124" i="11"/>
  <c r="U123" i="11"/>
  <c r="U121" i="11"/>
  <c r="U120" i="11"/>
  <c r="V115" i="11"/>
  <c r="V118" i="11"/>
  <c r="V114" i="11"/>
  <c r="U118" i="11"/>
  <c r="U117" i="11"/>
  <c r="U115" i="11"/>
  <c r="U114" i="11"/>
  <c r="V109" i="11"/>
  <c r="V112" i="11"/>
  <c r="V108" i="11"/>
  <c r="U112" i="11"/>
  <c r="U111" i="11"/>
  <c r="U109" i="11"/>
  <c r="U108" i="11"/>
  <c r="V103" i="11"/>
  <c r="V106" i="11"/>
  <c r="V102" i="11"/>
  <c r="V105" i="11"/>
  <c r="U106" i="11"/>
  <c r="U105" i="11"/>
  <c r="U103" i="11"/>
  <c r="U102" i="11"/>
  <c r="V85" i="11"/>
  <c r="V75" i="11"/>
  <c r="V84" i="11"/>
  <c r="V74" i="11"/>
  <c r="U75" i="11"/>
  <c r="U74" i="11"/>
  <c r="U85" i="11"/>
  <c r="U84" i="11"/>
  <c r="V69" i="11"/>
  <c r="V55" i="11"/>
  <c r="V68" i="11"/>
  <c r="V54" i="11"/>
  <c r="U69" i="11"/>
  <c r="U68" i="11"/>
  <c r="V66" i="11"/>
  <c r="V65" i="11"/>
  <c r="U66" i="11"/>
  <c r="U65" i="11"/>
  <c r="V51" i="11"/>
  <c r="V175" i="11"/>
  <c r="V50" i="11"/>
  <c r="V174" i="11"/>
  <c r="U175" i="11"/>
  <c r="U174" i="11"/>
  <c r="U51" i="11"/>
  <c r="U50" i="11"/>
  <c r="V97" i="11"/>
  <c r="V100" i="11"/>
  <c r="V96" i="11"/>
  <c r="V99" i="11"/>
  <c r="U100" i="11"/>
  <c r="U99" i="11"/>
  <c r="U97" i="11"/>
  <c r="U96" i="11"/>
  <c r="V48" i="11"/>
  <c r="V47" i="11"/>
  <c r="U55" i="11"/>
  <c r="U54" i="11"/>
  <c r="U159" i="11"/>
  <c r="V158" i="11"/>
  <c r="U158" i="11"/>
  <c r="V77" i="11"/>
  <c r="U77" i="11"/>
  <c r="V72" i="11"/>
  <c r="U72" i="11"/>
  <c r="V41" i="11"/>
  <c r="U41" i="11"/>
  <c r="U48" i="11"/>
  <c r="U47" i="11"/>
  <c r="U64" i="11"/>
  <c r="U67" i="11"/>
  <c r="U70" i="11"/>
  <c r="U71" i="11"/>
  <c r="U73" i="11"/>
  <c r="U76" i="11"/>
  <c r="U78" i="11"/>
  <c r="U79" i="11"/>
  <c r="V205" i="11"/>
  <c r="U205" i="11"/>
  <c r="V198" i="11"/>
  <c r="U198" i="11"/>
  <c r="V197" i="11"/>
  <c r="U197" i="11"/>
  <c r="V196" i="11"/>
  <c r="U196" i="11"/>
  <c r="V195" i="11"/>
  <c r="U195" i="11"/>
  <c r="V194" i="11"/>
  <c r="U194" i="11"/>
  <c r="V193" i="11"/>
  <c r="U193" i="11"/>
  <c r="V192" i="11"/>
  <c r="U192" i="11"/>
  <c r="V191" i="11"/>
  <c r="U191" i="11"/>
  <c r="V190" i="11"/>
  <c r="U190" i="11"/>
  <c r="V189" i="11"/>
  <c r="U189" i="11"/>
  <c r="V188" i="11"/>
  <c r="U188" i="11"/>
  <c r="V186" i="11"/>
  <c r="U186" i="11"/>
  <c r="W186" i="11" s="1"/>
  <c r="V185" i="11"/>
  <c r="U185" i="11"/>
  <c r="W185" i="11" s="1"/>
  <c r="V184" i="11"/>
  <c r="U184" i="11"/>
  <c r="V183" i="11"/>
  <c r="U183" i="11"/>
  <c r="V182" i="11"/>
  <c r="U182" i="11"/>
  <c r="V181" i="11"/>
  <c r="U181" i="11"/>
  <c r="V180" i="11"/>
  <c r="U180" i="11"/>
  <c r="V179" i="11"/>
  <c r="U179" i="11"/>
  <c r="V178" i="11"/>
  <c r="U178" i="11"/>
  <c r="V177" i="11"/>
  <c r="U177" i="11"/>
  <c r="V176" i="11"/>
  <c r="U176" i="11"/>
  <c r="V173" i="11"/>
  <c r="U173" i="11"/>
  <c r="V172" i="11"/>
  <c r="W172" i="11" s="1"/>
  <c r="U172" i="11"/>
  <c r="V171" i="11"/>
  <c r="U171" i="11"/>
  <c r="V170" i="11"/>
  <c r="U170" i="11"/>
  <c r="V160" i="11"/>
  <c r="U160" i="11"/>
  <c r="V151" i="11"/>
  <c r="U151" i="11"/>
  <c r="V147" i="11"/>
  <c r="U147" i="11"/>
  <c r="V146" i="11"/>
  <c r="U146" i="11"/>
  <c r="V145" i="11"/>
  <c r="U145" i="11"/>
  <c r="W145" i="11" s="1"/>
  <c r="V144" i="11"/>
  <c r="U144" i="11"/>
  <c r="V143" i="11"/>
  <c r="U143" i="11"/>
  <c r="V98" i="11"/>
  <c r="U98" i="11"/>
  <c r="V93" i="11"/>
  <c r="U93" i="11"/>
  <c r="V92" i="11"/>
  <c r="U92" i="11"/>
  <c r="V91" i="11"/>
  <c r="U91" i="11"/>
  <c r="V90" i="11"/>
  <c r="U90" i="11"/>
  <c r="V89" i="11"/>
  <c r="U89" i="11"/>
  <c r="V88" i="11"/>
  <c r="U88" i="11"/>
  <c r="V87" i="11"/>
  <c r="U87" i="11"/>
  <c r="V83" i="11"/>
  <c r="U83" i="11"/>
  <c r="W83" i="11" s="1"/>
  <c r="V82" i="11"/>
  <c r="U82" i="11"/>
  <c r="V79" i="11"/>
  <c r="V78" i="11"/>
  <c r="V73" i="11"/>
  <c r="V71" i="11"/>
  <c r="V70" i="11"/>
  <c r="V67" i="11"/>
  <c r="V64" i="11"/>
  <c r="V61" i="11"/>
  <c r="U61" i="11"/>
  <c r="V60" i="11"/>
  <c r="U60" i="11"/>
  <c r="V59" i="11"/>
  <c r="U59" i="11"/>
  <c r="U53" i="11"/>
  <c r="W53" i="11" s="1"/>
  <c r="V49" i="11"/>
  <c r="U49" i="11"/>
  <c r="V46" i="11"/>
  <c r="U46" i="11"/>
  <c r="V45" i="11"/>
  <c r="U45" i="11"/>
  <c r="V44" i="11"/>
  <c r="U44" i="11"/>
  <c r="V43" i="11"/>
  <c r="U43" i="11"/>
  <c r="V42" i="11"/>
  <c r="U42" i="11"/>
  <c r="V40" i="11"/>
  <c r="U40" i="11"/>
  <c r="V39" i="11"/>
  <c r="U39" i="11"/>
  <c r="V38" i="11"/>
  <c r="U38" i="11"/>
  <c r="V37" i="11"/>
  <c r="U37" i="11"/>
  <c r="V36" i="11"/>
  <c r="U36" i="11"/>
  <c r="V34" i="11"/>
  <c r="U34" i="11"/>
  <c r="V33" i="11"/>
  <c r="U33" i="11"/>
  <c r="V32" i="11"/>
  <c r="U32" i="11"/>
  <c r="V31" i="11"/>
  <c r="U31" i="11"/>
  <c r="V30" i="11"/>
  <c r="U30" i="11"/>
  <c r="V29" i="11"/>
  <c r="U29" i="11"/>
  <c r="V28" i="11"/>
  <c r="U28" i="11"/>
  <c r="V21" i="11"/>
  <c r="U21" i="11"/>
  <c r="V20" i="11"/>
  <c r="U20" i="11"/>
  <c r="V19" i="11"/>
  <c r="U19" i="11"/>
  <c r="V18" i="11"/>
  <c r="U18" i="11"/>
  <c r="V17" i="11"/>
  <c r="U17" i="11"/>
  <c r="V16" i="11"/>
  <c r="U16" i="11"/>
  <c r="V15" i="11"/>
  <c r="U15" i="11"/>
  <c r="V14" i="11"/>
  <c r="U14" i="11"/>
  <c r="V13" i="11"/>
  <c r="U13" i="11"/>
  <c r="V12" i="11"/>
  <c r="U12" i="11"/>
  <c r="V11" i="11"/>
  <c r="U11" i="11"/>
  <c r="V10" i="11"/>
  <c r="U10" i="11"/>
  <c r="V9" i="11"/>
  <c r="U9" i="11"/>
  <c r="V8" i="11"/>
  <c r="U8" i="11"/>
  <c r="V206" i="11"/>
  <c r="U206" i="11"/>
  <c r="V204" i="11"/>
  <c r="U204" i="11"/>
  <c r="V203" i="11"/>
  <c r="U203" i="11"/>
  <c r="V202" i="11"/>
  <c r="U202" i="11"/>
  <c r="U201" i="11"/>
  <c r="V200" i="11"/>
  <c r="U200" i="11"/>
  <c r="V199" i="11"/>
  <c r="U199" i="11"/>
  <c r="V187" i="11"/>
  <c r="U187" i="11"/>
  <c r="V169" i="11"/>
  <c r="U169" i="11"/>
  <c r="V168" i="11"/>
  <c r="U168" i="11"/>
  <c r="V167" i="11"/>
  <c r="U167" i="11"/>
  <c r="V166" i="11"/>
  <c r="U166" i="11"/>
  <c r="V165" i="11"/>
  <c r="U165" i="11"/>
  <c r="V164" i="11"/>
  <c r="U164" i="11"/>
  <c r="V163" i="11"/>
  <c r="U163" i="11"/>
  <c r="V162" i="11"/>
  <c r="U162" i="11"/>
  <c r="V161" i="11"/>
  <c r="U161" i="11"/>
  <c r="V157" i="11"/>
  <c r="U157" i="11"/>
  <c r="V156" i="11"/>
  <c r="U156" i="11"/>
  <c r="V155" i="11"/>
  <c r="U155" i="11"/>
  <c r="V154" i="11"/>
  <c r="U154" i="11"/>
  <c r="V153" i="11"/>
  <c r="U153" i="11"/>
  <c r="V152" i="11"/>
  <c r="U152" i="11"/>
  <c r="V150" i="11"/>
  <c r="U150" i="11"/>
  <c r="V149" i="11"/>
  <c r="U149" i="11"/>
  <c r="V148" i="11"/>
  <c r="U148" i="11"/>
  <c r="V140" i="11"/>
  <c r="U140" i="11"/>
  <c r="V137" i="11"/>
  <c r="U137" i="11"/>
  <c r="V134" i="11"/>
  <c r="U134" i="11"/>
  <c r="V131" i="11"/>
  <c r="U131" i="11"/>
  <c r="V128" i="11"/>
  <c r="U128" i="11"/>
  <c r="V125" i="11"/>
  <c r="U125" i="11"/>
  <c r="V122" i="11"/>
  <c r="U122" i="11"/>
  <c r="V119" i="11"/>
  <c r="U119" i="11"/>
  <c r="V116" i="11"/>
  <c r="U116" i="11"/>
  <c r="V113" i="11"/>
  <c r="U113" i="11"/>
  <c r="V110" i="11"/>
  <c r="U110" i="11"/>
  <c r="V107" i="11"/>
  <c r="U107" i="11"/>
  <c r="V104" i="11"/>
  <c r="U104" i="11"/>
  <c r="V101" i="11"/>
  <c r="U101" i="11"/>
  <c r="V95" i="11"/>
  <c r="U95" i="11"/>
  <c r="V94" i="11"/>
  <c r="U94" i="11"/>
  <c r="V86" i="11"/>
  <c r="U86" i="11"/>
  <c r="V81" i="11"/>
  <c r="U81" i="11"/>
  <c r="V80" i="11"/>
  <c r="U80" i="11"/>
  <c r="V76" i="11"/>
  <c r="V63" i="11"/>
  <c r="U63" i="11"/>
  <c r="V62" i="11"/>
  <c r="U62" i="11"/>
  <c r="V58" i="11"/>
  <c r="U58" i="11"/>
  <c r="V57" i="11"/>
  <c r="U57" i="11"/>
  <c r="V56" i="11"/>
  <c r="U56" i="11"/>
  <c r="V35" i="11"/>
  <c r="U35" i="11"/>
  <c r="V27" i="11"/>
  <c r="U27" i="11"/>
  <c r="V26" i="11"/>
  <c r="U26" i="11"/>
  <c r="V25" i="11"/>
  <c r="U25" i="11"/>
  <c r="V24" i="11"/>
  <c r="U24" i="11"/>
  <c r="V23" i="11"/>
  <c r="U23" i="11"/>
  <c r="V22" i="11"/>
  <c r="U22" i="11"/>
  <c r="W52" i="11"/>
  <c r="W72" i="11" l="1"/>
  <c r="V201" i="11"/>
  <c r="W90" i="11"/>
  <c r="W170" i="11"/>
  <c r="W191" i="11"/>
  <c r="W178" i="11"/>
  <c r="W197" i="11"/>
  <c r="W37" i="11"/>
  <c r="W92" i="11"/>
  <c r="W146" i="11"/>
  <c r="W180" i="11"/>
  <c r="W62" i="11"/>
  <c r="W200" i="11"/>
  <c r="W142" i="11"/>
  <c r="W187" i="11"/>
  <c r="W127" i="11"/>
  <c r="W22" i="11"/>
  <c r="W125" i="11"/>
  <c r="W21" i="11"/>
  <c r="W33" i="11"/>
  <c r="W94" i="11"/>
  <c r="W82" i="11"/>
  <c r="W77" i="11"/>
  <c r="W76" i="11"/>
  <c r="W134" i="11"/>
  <c r="W152" i="11"/>
  <c r="W40" i="11"/>
  <c r="W89" i="11"/>
  <c r="W193" i="11"/>
  <c r="W150" i="11"/>
  <c r="W156" i="11"/>
  <c r="W61" i="11"/>
  <c r="W80" i="11"/>
  <c r="W119" i="11"/>
  <c r="W153" i="11"/>
  <c r="W167" i="11"/>
  <c r="W70" i="11"/>
  <c r="W73" i="11"/>
  <c r="W206" i="11"/>
  <c r="W10" i="11"/>
  <c r="W79" i="11"/>
  <c r="W144" i="11"/>
  <c r="W184" i="11"/>
  <c r="W78" i="11"/>
  <c r="W36" i="11"/>
  <c r="W91" i="11"/>
  <c r="W171" i="11"/>
  <c r="W179" i="11"/>
  <c r="W192" i="11"/>
  <c r="W198" i="11"/>
  <c r="W44" i="11"/>
  <c r="W57" i="11"/>
  <c r="W38" i="11"/>
  <c r="W201" i="11"/>
  <c r="W166" i="11"/>
  <c r="W202" i="11"/>
  <c r="W63" i="11"/>
  <c r="W28" i="11"/>
  <c r="W107" i="11"/>
  <c r="W86" i="11"/>
  <c r="W51" i="11"/>
  <c r="W121" i="11"/>
  <c r="W64" i="11"/>
  <c r="W165" i="11"/>
  <c r="W87" i="11"/>
  <c r="W93" i="11"/>
  <c r="W147" i="11"/>
  <c r="W173" i="11"/>
  <c r="W181" i="11"/>
  <c r="W188" i="11"/>
  <c r="W194" i="11"/>
  <c r="W168" i="11"/>
  <c r="W65" i="11"/>
  <c r="W103" i="11"/>
  <c r="W59" i="11"/>
  <c r="W69" i="11"/>
  <c r="W18" i="11"/>
  <c r="W205" i="11"/>
  <c r="W131" i="11"/>
  <c r="W48" i="11"/>
  <c r="W26" i="11"/>
  <c r="W35" i="11"/>
  <c r="W95" i="11"/>
  <c r="W116" i="11"/>
  <c r="W154" i="11"/>
  <c r="W157" i="11"/>
  <c r="W14" i="11"/>
  <c r="W113" i="11"/>
  <c r="W104" i="11"/>
  <c r="W122" i="11"/>
  <c r="W162" i="11"/>
  <c r="W99" i="11"/>
  <c r="W49" i="11"/>
  <c r="W174" i="11"/>
  <c r="W17" i="11"/>
  <c r="W29" i="11"/>
  <c r="W106" i="11"/>
  <c r="W50" i="11"/>
  <c r="W67" i="11"/>
  <c r="W19" i="11"/>
  <c r="W45" i="11"/>
  <c r="W25" i="11"/>
  <c r="W39" i="11"/>
  <c r="W46" i="11"/>
  <c r="W175" i="11"/>
  <c r="W115" i="11"/>
  <c r="W96" i="11"/>
  <c r="W137" i="11"/>
  <c r="W155" i="11"/>
  <c r="W203" i="11"/>
  <c r="W32" i="11"/>
  <c r="W204" i="11"/>
  <c r="W141" i="11"/>
  <c r="W27" i="11"/>
  <c r="W133" i="11"/>
  <c r="W16" i="11"/>
  <c r="W177" i="11"/>
  <c r="W41" i="11"/>
  <c r="W105" i="11"/>
  <c r="W110" i="11"/>
  <c r="W128" i="11"/>
  <c r="W149" i="11"/>
  <c r="W164" i="11"/>
  <c r="W34" i="11"/>
  <c r="W68" i="11"/>
  <c r="W75" i="11"/>
  <c r="W43" i="11"/>
  <c r="W85" i="11"/>
  <c r="W12" i="11"/>
  <c r="V135" i="11"/>
  <c r="W135" i="11" s="1"/>
  <c r="W24" i="11"/>
  <c r="W30" i="11"/>
  <c r="V123" i="11"/>
  <c r="W123" i="11" s="1"/>
  <c r="W13" i="11"/>
  <c r="W58" i="11"/>
  <c r="W199" i="11"/>
  <c r="W9" i="11"/>
  <c r="W97" i="11"/>
  <c r="W55" i="11"/>
  <c r="W74" i="11"/>
  <c r="W169" i="11"/>
  <c r="W140" i="11"/>
  <c r="W23" i="11"/>
  <c r="W15" i="11"/>
  <c r="W20" i="11"/>
  <c r="W31" i="11"/>
  <c r="W60" i="11"/>
  <c r="W47" i="11"/>
  <c r="W100" i="11"/>
  <c r="W11" i="11"/>
  <c r="V117" i="11"/>
  <c r="W117" i="11" s="1"/>
  <c r="W109" i="11"/>
  <c r="W112" i="11"/>
  <c r="W124" i="11"/>
  <c r="W130" i="11"/>
  <c r="W66" i="11"/>
  <c r="W101" i="11"/>
  <c r="W161" i="11"/>
  <c r="W151" i="11"/>
  <c r="W182" i="11"/>
  <c r="W189" i="11"/>
  <c r="W195" i="11"/>
  <c r="W81" i="11"/>
  <c r="W143" i="11"/>
  <c r="W160" i="11"/>
  <c r="W183" i="11"/>
  <c r="W190" i="11"/>
  <c r="W196" i="11"/>
  <c r="W148" i="11"/>
  <c r="W56" i="11"/>
  <c r="W8" i="11"/>
  <c r="W84" i="11"/>
  <c r="W102" i="11"/>
  <c r="W108" i="11"/>
  <c r="W114" i="11"/>
  <c r="W120" i="11"/>
  <c r="W126" i="11"/>
  <c r="W132" i="11"/>
  <c r="W88" i="11"/>
  <c r="W98" i="11"/>
  <c r="W71" i="11"/>
  <c r="W138" i="11"/>
  <c r="W176" i="11"/>
  <c r="W163" i="11"/>
  <c r="W42" i="11"/>
  <c r="W54" i="11"/>
  <c r="W118" i="11"/>
  <c r="W136" i="11"/>
  <c r="V129" i="11"/>
  <c r="W129" i="11" s="1"/>
  <c r="V111" i="11"/>
  <c r="W111" i="11" s="1"/>
</calcChain>
</file>

<file path=xl/sharedStrings.xml><?xml version="1.0" encoding="utf-8"?>
<sst xmlns="http://schemas.openxmlformats.org/spreadsheetml/2006/main" count="1036" uniqueCount="365">
  <si>
    <t>Complicaciones anestésicas perioperatorias</t>
  </si>
  <si>
    <t xml:space="preserve">Enfermería </t>
  </si>
  <si>
    <t>I.D. DE INDICADORES VINCULADOS</t>
  </si>
  <si>
    <t>3  I/C.E.</t>
  </si>
  <si>
    <t>1  I/C.E.</t>
  </si>
  <si>
    <t>5  II/U.</t>
  </si>
  <si>
    <t>7  II/U.</t>
  </si>
  <si>
    <t xml:space="preserve">9  III/H.  </t>
  </si>
  <si>
    <t xml:space="preserve">10  III/H.  </t>
  </si>
  <si>
    <t>12 III/H.</t>
  </si>
  <si>
    <t>13 III/H.</t>
  </si>
  <si>
    <t>14 III/H.</t>
  </si>
  <si>
    <t xml:space="preserve">15 III/H.    </t>
  </si>
  <si>
    <t xml:space="preserve">16 III/H.    </t>
  </si>
  <si>
    <t xml:space="preserve">17 III/H.    </t>
  </si>
  <si>
    <t xml:space="preserve">18 III/H.    </t>
  </si>
  <si>
    <t xml:space="preserve">19 III/H. </t>
  </si>
  <si>
    <t xml:space="preserve">11  III/H.  15 III/H.   18 III/H.  19 III/H.  20 III/H.         </t>
  </si>
  <si>
    <t xml:space="preserve">20 III/H. </t>
  </si>
  <si>
    <t xml:space="preserve">21 III/H. </t>
  </si>
  <si>
    <t>24 IV/C</t>
  </si>
  <si>
    <t>28 IV/C</t>
  </si>
  <si>
    <t>30 IV/C.</t>
  </si>
  <si>
    <t>31 IV/C.</t>
  </si>
  <si>
    <t>32 IV/C.</t>
  </si>
  <si>
    <t>33 IV/C.</t>
  </si>
  <si>
    <t>34 V/T.I.</t>
  </si>
  <si>
    <t>35 V/T.I.</t>
  </si>
  <si>
    <t>36 V/T.I.</t>
  </si>
  <si>
    <t>37 V/T.I.</t>
  </si>
  <si>
    <t>38 VI/C.I.</t>
  </si>
  <si>
    <t>39 VI/C.I.</t>
  </si>
  <si>
    <t>40 VI/C.I.</t>
  </si>
  <si>
    <t>41 VI/C.I.</t>
  </si>
  <si>
    <t>42 VI/C.I.</t>
  </si>
  <si>
    <t>43 VI/C.I.</t>
  </si>
  <si>
    <t>44 VI/C.I.</t>
  </si>
  <si>
    <t>45 VI/C.I.</t>
  </si>
  <si>
    <t>46 VII/A.A.</t>
  </si>
  <si>
    <t>47 VII/A.A.</t>
  </si>
  <si>
    <t>48 VII/A.A.</t>
  </si>
  <si>
    <t>49 VII/A.A.</t>
  </si>
  <si>
    <t>50VII/A.A.</t>
  </si>
  <si>
    <t>50 VII/A.A.</t>
  </si>
  <si>
    <t>51 VIII/I.V.</t>
  </si>
  <si>
    <t>54 VIII/I.V.</t>
  </si>
  <si>
    <t>74 IX/I.E.</t>
  </si>
  <si>
    <t>75 IX/I.E.</t>
  </si>
  <si>
    <t>11  III/H.  76 IX/I.E.</t>
  </si>
  <si>
    <t>77 IX/I.E.</t>
  </si>
  <si>
    <t>75 IX/I.E.  76 IX/I.E.  77 IX/I.E.</t>
  </si>
  <si>
    <t>78 IX/I.E.</t>
  </si>
  <si>
    <t>79 IX/I.E.</t>
  </si>
  <si>
    <t>80 IX/I.E.</t>
  </si>
  <si>
    <t>81 IX/I.E.</t>
  </si>
  <si>
    <t>82 IX/I.E.</t>
  </si>
  <si>
    <t>79 IX/I.E.  80 IX/I.E.  81 IX/I.E.  82 IX/I.E.</t>
  </si>
  <si>
    <t>N/A</t>
  </si>
  <si>
    <t>INDICADORES GENERALES/NUMERALÍA</t>
  </si>
  <si>
    <t>2  I/C.E.      3  I/C.E.</t>
  </si>
  <si>
    <t xml:space="preserve">6  II/U.       7  II/U.       </t>
  </si>
  <si>
    <t>25 IV/C.</t>
  </si>
  <si>
    <t>24 IV/C.</t>
  </si>
  <si>
    <t>28 IV/C.</t>
  </si>
  <si>
    <t>29 IV/C.</t>
  </si>
  <si>
    <t xml:space="preserve">2  I/C.E.      </t>
  </si>
  <si>
    <t>Pacientes egresados en Terapia Intensiva</t>
  </si>
  <si>
    <t>Cargo nombre y firma del Servidor Público que Autoriza la información a reportar</t>
  </si>
  <si>
    <t>Cargo nombre y firma del Servidor Público que revisa y valida la información</t>
  </si>
  <si>
    <t>CATÁLOGO DE CONCEPTOS</t>
  </si>
  <si>
    <t xml:space="preserve">Unidad Administrativa o Entidad Coordinada </t>
  </si>
  <si>
    <t>Médicos residentes que laboraron en el periodo invernal          (1 oct-31mar)</t>
  </si>
  <si>
    <t>Hospitalización/Laboratorio</t>
  </si>
  <si>
    <t>Vía ingreso programado</t>
  </si>
  <si>
    <t>Total de Procedimientos Diagnósticos Ambulatorios</t>
  </si>
  <si>
    <t xml:space="preserve">Total de Procedimientos Terapéuticos Ambulatorios </t>
  </si>
  <si>
    <t>Intervenciones Quirúrgicas Menores</t>
  </si>
  <si>
    <t>Total de Defunciones en hospitalización</t>
  </si>
  <si>
    <t>PAT/MIR/INDICADORES IAMAE</t>
  </si>
  <si>
    <t>PAT/MIR7INDICADORES IAMAE</t>
  </si>
  <si>
    <t>Pacientes día intubación (Pacientes intubados * numero de días de intubación)</t>
  </si>
  <si>
    <t xml:space="preserve">Total de cirugías realizadas/Total de procedimientos quirúrgicos  </t>
  </si>
  <si>
    <t>1  I/C.E.      4  I/C.E. 4  I/C.E.</t>
  </si>
  <si>
    <t>Días laborables Consulta Externa (Dias hábiles X horas hábiles)</t>
  </si>
  <si>
    <t>Pacientes admitidos por patología no resuelta extrainstitucionalmente (en otra institución)</t>
  </si>
  <si>
    <t>Pacientes admitidos con patología no resuelta (en la institución)</t>
  </si>
  <si>
    <t>Total de ingresos a hospitalización (pacientes admitidos a hospitalización)</t>
  </si>
  <si>
    <t>Días Laborables en cirugia (día laborable x hora hábil)</t>
  </si>
  <si>
    <t xml:space="preserve">Total de días Estancia en el periodo </t>
  </si>
  <si>
    <t xml:space="preserve">Total de Días Ventilador Mecánico </t>
  </si>
  <si>
    <t>Total de Hemocultivos tomados</t>
  </si>
  <si>
    <t>Número de estudios de imagen interpretados en tiempo estándar (Atención Ambulatoria)</t>
  </si>
  <si>
    <t>Estudios de imagen realizados (Atención Ambulatoria)</t>
  </si>
  <si>
    <t>Total de Episodios de Infecciones Nosocomiales</t>
  </si>
  <si>
    <t>Alcanzado</t>
  </si>
  <si>
    <t>Consultas subsecuentes</t>
  </si>
  <si>
    <t>Consulta de primera vez</t>
  </si>
  <si>
    <t>Preconsulta</t>
  </si>
  <si>
    <t>Consultas de urgencia o Admisión Continua</t>
  </si>
  <si>
    <t>Egresos hospitalarios</t>
  </si>
  <si>
    <t>Alta voluntaria</t>
  </si>
  <si>
    <t>Traslado a otra unidad</t>
  </si>
  <si>
    <t>Área de hospitalización Cirugía Mayor</t>
  </si>
  <si>
    <t>Área de hospitalización Cirugía Menor</t>
  </si>
  <si>
    <t>1er trimestre</t>
  </si>
  <si>
    <t>2o trimestre</t>
  </si>
  <si>
    <t>3er trimestre</t>
  </si>
  <si>
    <t>4o trimestre</t>
  </si>
  <si>
    <t>ACUMULADO</t>
  </si>
  <si>
    <t>Pacientes de Seguro Popular</t>
  </si>
  <si>
    <t>Pacientes de Seguro para una Nueva Generación</t>
  </si>
  <si>
    <t>Pacientes de Fondo Protección Gastos Catastróficos</t>
  </si>
  <si>
    <t>Pacientes de Intercambio de Servicios</t>
  </si>
  <si>
    <t>Pacientes otras instituciones y/o privados</t>
  </si>
  <si>
    <t>Pacientes de la Institución</t>
  </si>
  <si>
    <t>ÁREA</t>
  </si>
  <si>
    <t>Estudios histológicos</t>
  </si>
  <si>
    <t>Estudios citológicos</t>
  </si>
  <si>
    <t>Estudios radiológicos</t>
  </si>
  <si>
    <t>Ultrasonografía</t>
  </si>
  <si>
    <t>Tomografía axial computarizada</t>
  </si>
  <si>
    <t>Resonancia magnética</t>
  </si>
  <si>
    <t>Rehabilitación</t>
  </si>
  <si>
    <t>Consultas</t>
  </si>
  <si>
    <t>Pacientes</t>
  </si>
  <si>
    <t>Medicina Nuclear</t>
  </si>
  <si>
    <t>Procedimientos diagnósticos</t>
  </si>
  <si>
    <t xml:space="preserve">Sumatoria de tiempos de cada consulta </t>
  </si>
  <si>
    <t>22 III/H.        22 III/H                   (La variable se desgolsa en dos          prog/alcanzado)</t>
  </si>
  <si>
    <t>23 IV/C.    23 IV/C      (La variable se desgolsa en dos          prog/alcanzado)     24 IV/C.    29 IV/C.    30 IV/C.    32 IV/C.    33 IV/C.</t>
  </si>
  <si>
    <t>Instituto Nacional de Rehabilitación Luis Guillermo Ibarra Ibarra</t>
  </si>
  <si>
    <t>Anatomopatología</t>
  </si>
  <si>
    <t>Radiología</t>
  </si>
  <si>
    <t>Ultrasonido</t>
  </si>
  <si>
    <t>Tomografía</t>
  </si>
  <si>
    <t>Resonancia</t>
  </si>
  <si>
    <t>Radiología e Imagen</t>
  </si>
  <si>
    <t>Gabinete</t>
  </si>
  <si>
    <t>INDICADORES IAMAE</t>
  </si>
  <si>
    <t>Ingresos a hospitalización por urgencias</t>
  </si>
  <si>
    <t>Urgencias calificadas</t>
  </si>
  <si>
    <t>Urgencias no calificadas</t>
  </si>
  <si>
    <t xml:space="preserve">Expedientes revisados por el Comité del expediente clínico institucional </t>
  </si>
  <si>
    <t>Expediente Clínico</t>
  </si>
  <si>
    <t>Expedientes clínicos abiertos con referencia</t>
  </si>
  <si>
    <t>Pacientes con diagnóstico de egreso CIE en expediente clínico</t>
  </si>
  <si>
    <t>Defunciones ocurridas con más de 48 horas de estancia hospitalaria</t>
  </si>
  <si>
    <t>Usuarios de atención hospitalaria con percepción de satisfacción de calidad de atención recibida superior a 80 puntos</t>
  </si>
  <si>
    <t xml:space="preserve">Auditorías clínicas </t>
  </si>
  <si>
    <t>PROCEDENCIA DEL CONCEPTO</t>
  </si>
  <si>
    <t>FORMATO ATENCIÓN MÉDICA  I/INFORMACIÓN GENERAL - 1</t>
  </si>
  <si>
    <t>FORMATO ATENCIÓN MÉDICA  I/INFORMACIÓN GENERAL - 2</t>
  </si>
  <si>
    <t xml:space="preserve">Cirugías ambulatorias </t>
  </si>
  <si>
    <t>Estancia corta Cirugía Mayor</t>
  </si>
  <si>
    <t>Expedientes clínicos con hoja de cirugía segura completamente requisitada</t>
  </si>
  <si>
    <t>Complicaciones quirúrgicas</t>
  </si>
  <si>
    <t>Defunciones posteriores a 72 horas de realizada la intervención quirúrgica</t>
  </si>
  <si>
    <t>Defunciones en Terapia Intensiva</t>
  </si>
  <si>
    <t xml:space="preserve">Días paciente en Terapia Intensiva </t>
  </si>
  <si>
    <t xml:space="preserve">Días cama en Terapia Intensiva </t>
  </si>
  <si>
    <t>Infecciones asociadas a catéter venoso central</t>
  </si>
  <si>
    <t>Infecciones urinarias asociadas a catéter urinario</t>
  </si>
  <si>
    <t>Neumonías asociadas a Ventilador Mecánico</t>
  </si>
  <si>
    <t>Infecciones por Bacilos Gramnegativos Multidrogoresistentes</t>
  </si>
  <si>
    <t xml:space="preserve">Bacteriemias por Staphylococcus Aureus meticilina resistente </t>
  </si>
  <si>
    <t>Infecciones por Clostridium difficile</t>
  </si>
  <si>
    <t>Cirugía</t>
  </si>
  <si>
    <t>Control de Infecciones</t>
  </si>
  <si>
    <t>Atención Ambulatoria</t>
  </si>
  <si>
    <t xml:space="preserve">Sesiones de Rehabilitación Especializadas </t>
  </si>
  <si>
    <t>Procedimientos Diagnósticos Ambulatorios  de Alta Especialidad</t>
  </si>
  <si>
    <t xml:space="preserve">Procedimientos Terapéuticos Ambulatorios de Alta Especialidad </t>
  </si>
  <si>
    <t>Usuarios ambulatorios con Percepción de Satisfacción de Calidad de Atención recibida superior a 80 puntos</t>
  </si>
  <si>
    <t xml:space="preserve">Usuarios  en Atención Ambulatoria encuestados </t>
  </si>
  <si>
    <t>Terapia Intensiva</t>
  </si>
  <si>
    <t>Urgencias</t>
  </si>
  <si>
    <t>Consulta Externa</t>
  </si>
  <si>
    <t xml:space="preserve">Hospitalización </t>
  </si>
  <si>
    <t>TEMA</t>
  </si>
  <si>
    <t>Archivo Clínico y Estadística</t>
  </si>
  <si>
    <t>Anatomía Patológica</t>
  </si>
  <si>
    <t xml:space="preserve">Atención Médica </t>
  </si>
  <si>
    <t>Pacientes Hospitalizados</t>
  </si>
  <si>
    <t>Egresos Hospitalarios</t>
  </si>
  <si>
    <t xml:space="preserve">Intervenciones Quirúrgicas </t>
  </si>
  <si>
    <t xml:space="preserve">Pacientes Atendidos </t>
  </si>
  <si>
    <t xml:space="preserve">Pacientes Atendidos en Gabinete </t>
  </si>
  <si>
    <t xml:space="preserve">Medicina Física y Rehabilitación </t>
  </si>
  <si>
    <t>Pacientes Atendidos</t>
  </si>
  <si>
    <t xml:space="preserve">Acciones Complementarias </t>
  </si>
  <si>
    <t>Médicos residentes vacunados contra influenza en temporada invernal         (1 oct-31mar)</t>
  </si>
  <si>
    <t>ÍNDICE DE VARIACIÓN (programado/ alcanzado)</t>
  </si>
  <si>
    <t>Enfermeras técnicas</t>
  </si>
  <si>
    <t>Trabajo Social</t>
  </si>
  <si>
    <t>Estudios socioeconómicos realizados</t>
  </si>
  <si>
    <t>Total de personal de trabajo social</t>
  </si>
  <si>
    <t xml:space="preserve">Total de recetas </t>
  </si>
  <si>
    <t>Farmacia</t>
  </si>
  <si>
    <t xml:space="preserve">Total de medicamentos </t>
  </si>
  <si>
    <t>INDICADORES GENERALES</t>
  </si>
  <si>
    <t>Atención Médica</t>
  </si>
  <si>
    <t xml:space="preserve">Urgencias </t>
  </si>
  <si>
    <t>No</t>
  </si>
  <si>
    <t>Programado o Estimado</t>
  </si>
  <si>
    <t>COMPORTAMIENTO EN EL TIEMPO</t>
  </si>
  <si>
    <t>Sesiones de Rehabilitación</t>
  </si>
  <si>
    <t>Consultorios en operación</t>
  </si>
  <si>
    <t xml:space="preserve">Atenciones de urgencias </t>
  </si>
  <si>
    <t>Días estancia en hospitalización</t>
  </si>
  <si>
    <t>Días Paciente  en hospitalización</t>
  </si>
  <si>
    <t>Camas censables  en hospitalización</t>
  </si>
  <si>
    <t>Egresos  en hospitalización</t>
  </si>
  <si>
    <t>Expedientes clínicos que cumplen con los criterios de la NOM SSA 004</t>
  </si>
  <si>
    <t xml:space="preserve">Expedientes clínicos abiertos </t>
  </si>
  <si>
    <t>Pacientes con diagnóstico de egreso en expediente clínico</t>
  </si>
  <si>
    <t xml:space="preserve">Usuarios de atención hospitalaria encuestados </t>
  </si>
  <si>
    <t xml:space="preserve">Salas de Operaciones </t>
  </si>
  <si>
    <t xml:space="preserve">Expedientes clínicos de procedimientos quirúrgicos </t>
  </si>
  <si>
    <t xml:space="preserve">Procedimientos anestésicos </t>
  </si>
  <si>
    <t xml:space="preserve">Pacientes con úlceras por presión durante su estancia en Terapia Intensiva </t>
  </si>
  <si>
    <t>Extubaciones no planificadas</t>
  </si>
  <si>
    <t>Pacientes con Infección Nosocomial</t>
  </si>
  <si>
    <t xml:space="preserve">Pacientes con Infección Nosocomial en Terapia Intensiva </t>
  </si>
  <si>
    <t xml:space="preserve">Días Estancia de Pacientes con Infección Nosocomial en Terapia Intensiva </t>
  </si>
  <si>
    <t xml:space="preserve">Días Catéter Venoso Central </t>
  </si>
  <si>
    <t>Días Catéter Urinario</t>
  </si>
  <si>
    <t xml:space="preserve">Infecciones Intrahospitalarias </t>
  </si>
  <si>
    <t>Hospitalización Control de Infecciones</t>
  </si>
  <si>
    <t xml:space="preserve">Hospitalización Estudios realizados </t>
  </si>
  <si>
    <t xml:space="preserve">Hospitalización Inmunización por Vacunación </t>
  </si>
  <si>
    <t>Hospitalización Atención Específica/Indicadores Especiales</t>
  </si>
  <si>
    <t>Casos de Diarrea Intrahospitalaria</t>
  </si>
  <si>
    <t>Enfermeras tituladas</t>
  </si>
  <si>
    <t>Casos nuevos</t>
  </si>
  <si>
    <t>Recetas surtidas en su totalidad</t>
  </si>
  <si>
    <t>Medicamentos genéricos utilizados en el periodo</t>
  </si>
  <si>
    <t>Medicamentos de patente utilizados en el periodo</t>
  </si>
  <si>
    <t>Medicamentos adquiridos por licitación</t>
  </si>
  <si>
    <t>Medicamentos adquiridos por adjudicación directa</t>
  </si>
  <si>
    <t>Hospitalización Archivo Clínico y Estadística</t>
  </si>
  <si>
    <t>Número de procedimientos quirúrgicos de alta especialidad</t>
  </si>
  <si>
    <t>Total de Egresos en el Periodo</t>
  </si>
  <si>
    <t>Horas Terapista Contratadas</t>
  </si>
  <si>
    <t>Consultas de Urgencia Realizadas</t>
  </si>
  <si>
    <t>Estudios de Mapeo Cerebral realizados</t>
  </si>
  <si>
    <t>Estudios de Electroencefalograma realizados</t>
  </si>
  <si>
    <t>Pacientes De 1ª vez clasificados con niveles   0,  1 Y 2</t>
  </si>
  <si>
    <t>Pacientes de 1ª Vez clasificados en el periodo</t>
  </si>
  <si>
    <t>Pacientes de 1ª vez clasificados con niveles   3 Y  4</t>
  </si>
  <si>
    <t>Pacientes de 1ª Vez clasificados con niveles   5 Y 6</t>
  </si>
  <si>
    <t>Pacientes de 1ª vez clasificados con otros niveles</t>
  </si>
  <si>
    <t>Días Estancia</t>
  </si>
  <si>
    <t>Días Paciente</t>
  </si>
  <si>
    <t>Días Cama</t>
  </si>
  <si>
    <t>Porcentaje de Desocupación</t>
  </si>
  <si>
    <t>Porcentaje de Ocupación</t>
  </si>
  <si>
    <t>Intervenciones Quirúrgicas Mayores</t>
  </si>
  <si>
    <t>Exámenes de Laboratorio Realizados a Pacientes Ambulatorios</t>
  </si>
  <si>
    <t>Total de Exámenes de laboratorio realizados</t>
  </si>
  <si>
    <t>Estudios de Radiología realizados a Pacientes Ambulatorios</t>
  </si>
  <si>
    <t>Estudios de Ultrasonografía Realizados a Pacientes Ambulatorios</t>
  </si>
  <si>
    <t>Exámenes de Anatomía Patológica Realizados a Pacientes Ambulatorios</t>
  </si>
  <si>
    <t>Exámenes de Anatomía Patológica</t>
  </si>
  <si>
    <t>Estudios de Radiología Realizados</t>
  </si>
  <si>
    <t>Estudios de Ultrasonografía realizados</t>
  </si>
  <si>
    <t>Estudios de Tomografía A.C. realizados</t>
  </si>
  <si>
    <t>Ingresos a Hospitalización por Urgencias</t>
  </si>
  <si>
    <t>Defunciones Post-Intervención Quirúrgica</t>
  </si>
  <si>
    <t>Días-Estancia</t>
  </si>
  <si>
    <t>Hospitalización</t>
  </si>
  <si>
    <t>Exámenes de Laboratorio</t>
  </si>
  <si>
    <t>Hospitalización/Trabajo Social</t>
  </si>
  <si>
    <t>Exámenes generales</t>
  </si>
  <si>
    <t>Egresos por Mejoría</t>
  </si>
  <si>
    <t>Exámenes Especializados</t>
  </si>
  <si>
    <t>Total de defunciones hospitalarias</t>
  </si>
  <si>
    <t>Sumatoria de tiempo quirúrgico en el periodo</t>
  </si>
  <si>
    <t>Médicos adscritos al área de urgencias</t>
  </si>
  <si>
    <t>Horas Medico en hospitalización durante el periodo</t>
  </si>
  <si>
    <t>Promedio de días Estancia en el periodo</t>
  </si>
  <si>
    <t>Estudios de Ultrasonografía Realizados</t>
  </si>
  <si>
    <r>
      <t xml:space="preserve">Consultas otorgadas </t>
    </r>
    <r>
      <rPr>
        <b/>
        <sz val="14"/>
        <rFont val="Soberana Sans"/>
        <family val="3"/>
      </rPr>
      <t xml:space="preserve">(Esta variable se vincula dos veces con el indicador 4 en cuanto a progamado/alcanzado) </t>
    </r>
  </si>
  <si>
    <r>
      <t xml:space="preserve">Pacientes atendidos </t>
    </r>
    <r>
      <rPr>
        <b/>
        <sz val="14"/>
        <rFont val="Soberana Sans"/>
        <family val="3"/>
      </rPr>
      <t>(que por sus condiciones físicas requieren ser vacunados)</t>
    </r>
    <r>
      <rPr>
        <sz val="14"/>
        <rFont val="Soberana Sans"/>
        <family val="3"/>
      </rPr>
      <t xml:space="preserve"> vacunados contra influenza en temporada invernal        (1 oct-31mar)</t>
    </r>
  </si>
  <si>
    <r>
      <t xml:space="preserve">Pacientes atendidos en temporada  </t>
    </r>
    <r>
      <rPr>
        <b/>
        <sz val="14"/>
        <rFont val="Soberana Sans"/>
        <family val="3"/>
      </rPr>
      <t>(que por sus condiciones físicas requieren ser vacunados)</t>
    </r>
    <r>
      <rPr>
        <sz val="14"/>
        <rFont val="Soberana Sans"/>
        <family val="3"/>
      </rPr>
      <t xml:space="preserve"> invernal (1 oct-31mar)</t>
    </r>
  </si>
  <si>
    <t xml:space="preserve">9.1  III/H.  </t>
  </si>
  <si>
    <t xml:space="preserve">9.2  III/H.  </t>
  </si>
  <si>
    <t>38.1 VI/C.I.</t>
  </si>
  <si>
    <t>38.2 VI/C.I.</t>
  </si>
  <si>
    <t xml:space="preserve">10.1  III/H.  </t>
  </si>
  <si>
    <t xml:space="preserve">10.2  III/H.  </t>
  </si>
  <si>
    <t xml:space="preserve">19.1 III/H. </t>
  </si>
  <si>
    <t xml:space="preserve">19.2 III/H. </t>
  </si>
  <si>
    <t xml:space="preserve">20.1 III/H. </t>
  </si>
  <si>
    <t xml:space="preserve">20.2 III/H. </t>
  </si>
  <si>
    <t xml:space="preserve">9.1  III/H.
 19.1 III/H.  
20.1 III/H.   </t>
  </si>
  <si>
    <t xml:space="preserve">9.2  III/H.  
 19.2 III/H.
20.2 III/H.   </t>
  </si>
  <si>
    <t>30.1 IV/C.</t>
  </si>
  <si>
    <t>30.2 IV/C.</t>
  </si>
  <si>
    <t xml:space="preserve">30.1 IV/C.    </t>
  </si>
  <si>
    <t xml:space="preserve">30.2 IV/C.    </t>
  </si>
  <si>
    <t>39.1 VI/C.I.</t>
  </si>
  <si>
    <t>39.2 VI/C.I.</t>
  </si>
  <si>
    <t>40.1 VI/C.I.</t>
  </si>
  <si>
    <t>40.2 VI/C.I.</t>
  </si>
  <si>
    <t>41.1 VI/C.I.</t>
  </si>
  <si>
    <t>41.2 VI/C.I.</t>
  </si>
  <si>
    <t>42.1 VI/C.I.</t>
  </si>
  <si>
    <t>42.2 VI/C.I.</t>
  </si>
  <si>
    <t>43.1 VI/C.I.</t>
  </si>
  <si>
    <t>43.2 VI/C.I.</t>
  </si>
  <si>
    <t>44.1 VI/C.I.</t>
  </si>
  <si>
    <t>44.2 VI/C.I.</t>
  </si>
  <si>
    <t>45.1 VI/C.I.</t>
  </si>
  <si>
    <t>45.2 VI/C.I.</t>
  </si>
  <si>
    <t>Días estancia en hospitalización
(Sin CENIAQ)</t>
  </si>
  <si>
    <t>Días estancia en hospitalización
(solamente CENIAQ)</t>
  </si>
  <si>
    <t>Días Paciente  en hospitalización
(Sin CENIAQ)</t>
  </si>
  <si>
    <t>Días Paciente  en hospitalización
(Solamente CENIAQ)</t>
  </si>
  <si>
    <t>Egresos  en hospitalización
(Sin CENIAQ)</t>
  </si>
  <si>
    <t>Egresos  en hospitalización
(Solamente CENIAQ)</t>
  </si>
  <si>
    <t>Total de defunciones hospitalarias
(Sin CENIAQ)</t>
  </si>
  <si>
    <t>Defunciones ocurridas con más de 48 horas de estancia hospitalaria
(Sin CENIAQ)</t>
  </si>
  <si>
    <t>Defunciones ocurridas con más de 48 horas de estancia hospitalaria
(Solamente CENIAQ)</t>
  </si>
  <si>
    <t>Total de cirugías realizadas/Total de procedimientos quirúrgicos  
(Sin Ceniaq)</t>
  </si>
  <si>
    <t>Total de cirugías realizadas/Total de procedimientos quirúrgicos  
(Solamente CENIAQ)</t>
  </si>
  <si>
    <t>Complicaciones quirúrgicas
(Sin CENIAQ)</t>
  </si>
  <si>
    <t>Complicaciones quirúrgicas
(Solamente CENIAQ)</t>
  </si>
  <si>
    <t>Pacientes con Infección Nosocomial
(Sin CENIAQ)</t>
  </si>
  <si>
    <t>Pacientes con Infección Nosocomial
(Solamente CENIAQ)</t>
  </si>
  <si>
    <t xml:space="preserve">Total de días Estancia en el periodo
(Sin CENIAQ) </t>
  </si>
  <si>
    <t>Total de días Estancia en el periodo 
(Solamente CENIAQ)</t>
  </si>
  <si>
    <t xml:space="preserve">Pacientes con Infección Nosocomial en Terapia Intensiva
(Sin CENIAQ) </t>
  </si>
  <si>
    <t>Pacientes con Infección Nosocomial en Terapia Intensiva 
(Solamente CENIAQ)</t>
  </si>
  <si>
    <t>Días Estancia de Pacientes con Infección Nosocomial en Terapia Intensiva 
(Sin CENIAQ)</t>
  </si>
  <si>
    <t>Días Estancia de Pacientes con Infección Nosocomial en Terapia Intensiva 
(Solamente CENIAQ)</t>
  </si>
  <si>
    <t>Infecciones asociadas a catéter venoso central
(Sin CENIAQ)</t>
  </si>
  <si>
    <t>Infecciones asociadas a catéter venoso central
(Solamente CENIAQ)</t>
  </si>
  <si>
    <t>Días Catéter Venoso Central 
(Sin CENIAQ)</t>
  </si>
  <si>
    <t>Días Catéter Venoso Central 
(Solamente CENIAQ)</t>
  </si>
  <si>
    <t>Infecciones urinarias asociadas a catéter urinario
(Sin CENIAQ)</t>
  </si>
  <si>
    <t>Infecciones urinarias asociadas a catéter urinario
(Solamente CENIAQ)</t>
  </si>
  <si>
    <t>Días Catéter Urinario
(Sin CENIAQ)</t>
  </si>
  <si>
    <t>Días Catéter Urinario
(Solamente CENIAQ)</t>
  </si>
  <si>
    <t>Neumonías asociadas a Ventilador Mecánico
(Sin CENIAQ)</t>
  </si>
  <si>
    <t>Neumonías asociadas a Ventilador Mecánico
(Solamente CENIAQ)</t>
  </si>
  <si>
    <t>Total de Días Ventilador Mecánico 
(Sin CENIAQ)</t>
  </si>
  <si>
    <t>Total de Días Ventilador Mecánico 
(Solamente CENIAQ)</t>
  </si>
  <si>
    <t>Bacteriemias por Staphylococcus Aureus meticilina resistente 
(Sin CENIAQ)</t>
  </si>
  <si>
    <t>Bacteriemias por Staphylococcus Aureus meticilina resistente 
(Solamente CENIAQ)</t>
  </si>
  <si>
    <t>Total de Hemocultivos tomados
(Sin CENIAQ)</t>
  </si>
  <si>
    <t>Total de Hemocultivos tomados
(Solamente CENIAQ)</t>
  </si>
  <si>
    <t>Infecciones por Bacilos Gramnegativos Multidrogoresistentes
(Sin CENIAQ)</t>
  </si>
  <si>
    <t>Infecciones por Bacilos Gramnegativos Multidrogoresistentes
(Solamente CENIAQ)</t>
  </si>
  <si>
    <t>Infecciones Intrahospitalarias 
(Sin CENIAQ)</t>
  </si>
  <si>
    <t>Infecciones Intrahospitalarias 
(Solamente CENIAQ)</t>
  </si>
  <si>
    <t>Infecciones por Clostridium difficile
(Sin CENIAQ)</t>
  </si>
  <si>
    <t>Infecciones por Clostridium difficile
(Solamente CENIAQ)</t>
  </si>
  <si>
    <t>Casos de Diarrea Intrahospitalaria
(Sin CENIAQ)</t>
  </si>
  <si>
    <t>Casos de Diarrea Intrahospitalaria
(Solamente CENIAQ)</t>
  </si>
  <si>
    <t>Días Cama
(Sin CENIAQ)</t>
  </si>
  <si>
    <t>Días Cama
(Solamente CENIAQ)</t>
  </si>
  <si>
    <t>Total de defunciones hospitalarias
(Solamente CENIAQ)</t>
  </si>
  <si>
    <t>CICLO 2021</t>
  </si>
  <si>
    <t>Lic. Humberto Mohenos Diez</t>
  </si>
  <si>
    <t>Dr. Carlos Javier Pineda Villaseñor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</si>
</sst>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2]* #,##0.00_-;\-[$€-2]* #,##0.00_-;_-[$€-2]* &quot;-&quot;??_-"/>
  </numFmts>
  <fonts count="15">
    <font>
      <sz val="11"/>
      <color theme="1"/>
      <name val="Calibri"/>
      <family val="2"/>
      <scheme val="minor"/>
    </font>
    <font>
      <sz val="10"/>
      <name val="Arial"/>
      <family val="2"/>
    </font>
    <font>
      <sz val="10"/>
      <name val="MS Sans Serif"/>
      <family val="2"/>
    </font>
    <font>
      <sz val="11"/>
      <name val="Soberana Sans"/>
      <family val="3"/>
    </font>
    <font>
      <sz val="11"/>
      <color indexed="8"/>
      <name val="Soberana Sans"/>
      <family val="3"/>
    </font>
    <font>
      <b/>
      <sz val="11"/>
      <color indexed="8"/>
      <name val="Soberana Sans"/>
      <family val="3"/>
    </font>
    <font>
      <sz val="12"/>
      <name val="Soberana Sans"/>
      <family val="3"/>
    </font>
    <font>
      <sz val="14"/>
      <name val="Soberana Sans"/>
      <family val="3"/>
    </font>
    <font>
      <sz val="14"/>
      <color indexed="8"/>
      <name val="Soberana Sans"/>
      <family val="3"/>
    </font>
    <font>
      <b/>
      <sz val="14"/>
      <name val="Soberana Sans"/>
      <family val="3"/>
    </font>
    <font>
      <sz val="8"/>
      <name val="Calibri"/>
      <family val="2"/>
    </font>
    <font>
      <b/>
      <sz val="11"/>
      <name val="Soberana Sans"/>
    </font>
    <font>
      <sz val="10"/>
      <name val="Arial"/>
      <family val="2"/>
    </font>
    <font>
      <sz val="11"/>
      <color theme="1"/>
      <name val="Calibri"/>
      <family val="2"/>
      <scheme val="minor"/>
    </font>
    <font>
      <b/>
      <sz val="10"/>
      <color theme="0"/>
      <name val="Montserrat Medium"/>
    </font>
  </fonts>
  <fills count="8">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0" tint="-0.499984740745262"/>
        <bgColor indexed="64"/>
      </patternFill>
    </fill>
    <fill>
      <patternFill patternType="solid">
        <fgColor rgb="FF800000"/>
        <bgColor indexed="64"/>
      </patternFill>
    </fill>
    <fill>
      <patternFill patternType="solid">
        <fgColor rgb="FF00B0F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rgb="FF800000"/>
      </left>
      <right style="thin">
        <color rgb="FF800000"/>
      </right>
      <top style="thin">
        <color rgb="FF800000"/>
      </top>
      <bottom style="thin">
        <color rgb="FF800000"/>
      </bottom>
      <diagonal/>
    </border>
    <border>
      <left style="thin">
        <color indexed="64"/>
      </left>
      <right style="thin">
        <color indexed="64"/>
      </right>
      <top/>
      <bottom style="thin">
        <color rgb="FF800000"/>
      </bottom>
      <diagonal/>
    </border>
  </borders>
  <cellStyleXfs count="7">
    <xf numFmtId="0" fontId="0" fillId="0" borderId="0"/>
    <xf numFmtId="165" fontId="1" fillId="0" borderId="0" applyFont="0" applyFill="0" applyBorder="0" applyAlignment="0" applyProtection="0"/>
    <xf numFmtId="0" fontId="2" fillId="0" borderId="0"/>
    <xf numFmtId="0" fontId="12" fillId="0" borderId="0"/>
    <xf numFmtId="0" fontId="13" fillId="0" borderId="0"/>
    <xf numFmtId="0" fontId="1" fillId="0" borderId="0"/>
    <xf numFmtId="9" fontId="13" fillId="0" borderId="0" applyFont="0" applyFill="0" applyBorder="0" applyAlignment="0" applyProtection="0"/>
  </cellStyleXfs>
  <cellXfs count="45">
    <xf numFmtId="0" fontId="0" fillId="0" borderId="0" xfId="0"/>
    <xf numFmtId="0" fontId="4" fillId="0" borderId="0" xfId="0" applyNumberFormat="1" applyFont="1" applyBorder="1" applyAlignment="1">
      <alignment horizontal="center" vertical="center" wrapText="1"/>
    </xf>
    <xf numFmtId="0" fontId="5" fillId="2" borderId="0" xfId="0" applyNumberFormat="1" applyFont="1" applyFill="1" applyBorder="1" applyAlignment="1">
      <alignment horizontal="center" vertical="center" wrapText="1"/>
    </xf>
    <xf numFmtId="0" fontId="8"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14" fillId="5" borderId="1" xfId="0" applyNumberFormat="1" applyFont="1" applyFill="1" applyBorder="1" applyAlignment="1">
      <alignment vertical="center" wrapText="1"/>
    </xf>
    <xf numFmtId="0" fontId="14" fillId="5" borderId="1" xfId="0" applyNumberFormat="1" applyFont="1" applyFill="1" applyBorder="1" applyAlignment="1">
      <alignment horizontal="center" vertical="center" wrapText="1"/>
    </xf>
    <xf numFmtId="3" fontId="14" fillId="5"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3" fontId="6" fillId="0" borderId="4" xfId="5" applyNumberFormat="1"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3" fontId="6" fillId="4" borderId="4" xfId="3" applyNumberFormat="1" applyFont="1" applyFill="1" applyBorder="1" applyAlignment="1">
      <alignment horizontal="center" vertical="center" wrapText="1"/>
    </xf>
    <xf numFmtId="0" fontId="6" fillId="0" borderId="4" xfId="0" applyNumberFormat="1" applyFont="1" applyFill="1" applyBorder="1" applyAlignment="1">
      <alignment vertical="center" wrapText="1"/>
    </xf>
    <xf numFmtId="3" fontId="3" fillId="0" borderId="4" xfId="0" applyNumberFormat="1" applyFont="1" applyFill="1" applyBorder="1" applyAlignment="1">
      <alignment horizontal="center" vertical="center" wrapText="1"/>
    </xf>
    <xf numFmtId="3" fontId="6" fillId="0" borderId="4" xfId="3" applyNumberFormat="1" applyFont="1" applyFill="1" applyBorder="1" applyAlignment="1">
      <alignment horizontal="center" vertical="center" wrapText="1"/>
    </xf>
    <xf numFmtId="0" fontId="7" fillId="0" borderId="4" xfId="0" applyNumberFormat="1" applyFont="1" applyFill="1" applyBorder="1" applyAlignment="1">
      <alignment horizontal="center" wrapText="1"/>
    </xf>
    <xf numFmtId="164" fontId="7" fillId="0" borderId="4" xfId="0" applyNumberFormat="1" applyFont="1" applyFill="1" applyBorder="1" applyAlignment="1">
      <alignment horizontal="center" vertical="center" wrapText="1"/>
    </xf>
    <xf numFmtId="164" fontId="6" fillId="0" borderId="4" xfId="5"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3" fontId="4" fillId="6" borderId="0" xfId="0"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wrapText="1"/>
    </xf>
    <xf numFmtId="3" fontId="7" fillId="4" borderId="4" xfId="0" applyNumberFormat="1" applyFont="1" applyFill="1" applyBorder="1" applyAlignment="1">
      <alignment horizontal="center" vertical="center" wrapText="1"/>
    </xf>
    <xf numFmtId="3" fontId="6" fillId="6" borderId="4" xfId="5" applyNumberFormat="1" applyFont="1" applyFill="1" applyBorder="1" applyAlignment="1">
      <alignment horizontal="center" vertical="center" wrapText="1"/>
    </xf>
    <xf numFmtId="3" fontId="6" fillId="3" borderId="4" xfId="5" applyNumberFormat="1" applyFont="1" applyFill="1" applyBorder="1" applyAlignment="1">
      <alignment horizontal="center" vertical="center" wrapText="1"/>
    </xf>
    <xf numFmtId="3" fontId="6" fillId="7" borderId="4" xfId="5" applyNumberFormat="1" applyFont="1" applyFill="1" applyBorder="1" applyAlignment="1">
      <alignment horizontal="center" vertical="center" wrapText="1"/>
    </xf>
    <xf numFmtId="3" fontId="7" fillId="6" borderId="4" xfId="0" applyNumberFormat="1" applyFont="1" applyFill="1" applyBorder="1" applyAlignment="1">
      <alignment horizontal="center" vertical="center" wrapText="1"/>
    </xf>
    <xf numFmtId="3" fontId="7" fillId="7" borderId="4" xfId="0" applyNumberFormat="1" applyFont="1" applyFill="1" applyBorder="1" applyAlignment="1">
      <alignment horizontal="center" vertical="center" wrapText="1"/>
    </xf>
    <xf numFmtId="3" fontId="7" fillId="3" borderId="4" xfId="0" applyNumberFormat="1" applyFont="1" applyFill="1" applyBorder="1" applyAlignment="1">
      <alignment horizontal="center" vertical="center" wrapText="1"/>
    </xf>
    <xf numFmtId="9" fontId="7" fillId="0" borderId="4" xfId="6"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7" borderId="1" xfId="0" applyNumberFormat="1" applyFont="1" applyFill="1" applyBorder="1" applyAlignment="1">
      <alignment horizontal="center" vertical="center" wrapText="1"/>
    </xf>
    <xf numFmtId="0" fontId="14" fillId="5"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14" fillId="5" borderId="3" xfId="0" applyNumberFormat="1" applyFont="1" applyFill="1" applyBorder="1" applyAlignment="1">
      <alignment horizontal="center" vertical="center" wrapText="1"/>
    </xf>
    <xf numFmtId="0" fontId="14" fillId="5" borderId="5" xfId="0" applyNumberFormat="1" applyFont="1" applyFill="1" applyBorder="1" applyAlignment="1">
      <alignment horizontal="center" vertical="center" wrapText="1"/>
    </xf>
    <xf numFmtId="3" fontId="14" fillId="5" borderId="1" xfId="0" applyNumberFormat="1" applyFont="1" applyFill="1" applyBorder="1" applyAlignment="1">
      <alignment horizontal="center" vertical="center" wrapText="1"/>
    </xf>
    <xf numFmtId="0" fontId="14" fillId="5" borderId="1" xfId="0" applyNumberFormat="1" applyFont="1" applyFill="1" applyBorder="1" applyAlignment="1">
      <alignment horizontal="center" vertical="center" wrapText="1"/>
    </xf>
    <xf numFmtId="0" fontId="14" fillId="5" borderId="1" xfId="0" applyNumberFormat="1" applyFont="1" applyFill="1" applyBorder="1" applyAlignment="1">
      <alignment horizontal="center" vertical="center" textRotation="90" wrapText="1" shrinkToFit="1"/>
    </xf>
    <xf numFmtId="0" fontId="14" fillId="5" borderId="3" xfId="0" applyNumberFormat="1" applyFont="1" applyFill="1" applyBorder="1" applyAlignment="1">
      <alignment horizontal="center" vertical="center" textRotation="90" wrapText="1" shrinkToFit="1"/>
    </xf>
  </cellXfs>
  <cellStyles count="7">
    <cellStyle name="Euro" xfId="1" xr:uid="{00000000-0005-0000-0000-000000000000}"/>
    <cellStyle name="Normal" xfId="0" builtinId="0"/>
    <cellStyle name="Normal 2" xfId="2" xr:uid="{00000000-0005-0000-0000-000002000000}"/>
    <cellStyle name="Normal 2 2" xfId="3" xr:uid="{00000000-0005-0000-0000-000003000000}"/>
    <cellStyle name="Normal 2 2 2" xfId="5" xr:uid="{00000000-0005-0000-0000-000004000000}"/>
    <cellStyle name="Normal 3" xfId="4" xr:uid="{00000000-0005-0000-0000-000005000000}"/>
    <cellStyle name="Porcentaje" xfId="6" builtinId="5"/>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B402"/>
  <sheetViews>
    <sheetView showGridLines="0" tabSelected="1" topLeftCell="A103" zoomScale="60" zoomScaleNormal="60" zoomScaleSheetLayoutView="70" zoomScalePageLayoutView="50" workbookViewId="0">
      <selection activeCell="A35" sqref="A35"/>
    </sheetView>
  </sheetViews>
  <sheetFormatPr baseColWidth="10" defaultRowHeight="18.75"/>
  <cols>
    <col min="1" max="1" width="7.7109375" style="3" customWidth="1"/>
    <col min="2" max="2" width="19.5703125" style="1" customWidth="1"/>
    <col min="3" max="3" width="15.42578125" style="1" customWidth="1"/>
    <col min="4" max="4" width="18.140625" style="1" customWidth="1"/>
    <col min="5" max="5" width="33" style="4" customWidth="1"/>
    <col min="6" max="6" width="10.5703125" style="4" customWidth="1"/>
    <col min="7" max="12" width="13.28515625" style="5" hidden="1" customWidth="1"/>
    <col min="13" max="13" width="15.140625" style="24" customWidth="1"/>
    <col min="14" max="14" width="13.140625" style="24" customWidth="1"/>
    <col min="15" max="15" width="15.5703125" style="24" customWidth="1"/>
    <col min="16" max="16" width="13.5703125" style="24" customWidth="1"/>
    <col min="17" max="17" width="15.28515625" style="5" customWidth="1"/>
    <col min="18" max="18" width="13.5703125" style="5" customWidth="1"/>
    <col min="19" max="19" width="15.140625" style="5" customWidth="1"/>
    <col min="20" max="20" width="13.5703125" style="5" customWidth="1"/>
    <col min="21" max="21" width="15.5703125" style="5" customWidth="1"/>
    <col min="22" max="22" width="17.85546875" style="5" customWidth="1"/>
    <col min="23" max="23" width="14.7109375" style="6" customWidth="1"/>
    <col min="24" max="16384" width="11.42578125" style="1"/>
  </cols>
  <sheetData>
    <row r="1" spans="1:28" ht="31.5" customHeight="1">
      <c r="M1" s="5"/>
      <c r="N1" s="5"/>
      <c r="O1" s="5"/>
      <c r="P1" s="5"/>
    </row>
    <row r="2" spans="1:28" ht="24.75" customHeight="1">
      <c r="A2" s="8"/>
      <c r="B2" s="9"/>
      <c r="C2" s="42" t="s">
        <v>70</v>
      </c>
      <c r="D2" s="42"/>
      <c r="E2" s="42"/>
      <c r="F2" s="42"/>
      <c r="G2" s="42"/>
      <c r="H2" s="41" t="s">
        <v>130</v>
      </c>
      <c r="I2" s="41"/>
      <c r="J2" s="41"/>
      <c r="K2" s="41"/>
      <c r="L2" s="41"/>
      <c r="M2" s="41"/>
      <c r="N2" s="41"/>
      <c r="O2" s="41"/>
      <c r="P2" s="41"/>
      <c r="Q2" s="41"/>
      <c r="R2" s="41"/>
      <c r="S2" s="41"/>
      <c r="T2" s="41"/>
      <c r="U2" s="41"/>
      <c r="V2" s="41"/>
      <c r="W2" s="36"/>
    </row>
    <row r="3" spans="1:28" ht="25.5" customHeight="1">
      <c r="A3" s="8"/>
      <c r="B3" s="9"/>
      <c r="C3" s="42" t="s">
        <v>68</v>
      </c>
      <c r="D3" s="42"/>
      <c r="E3" s="42"/>
      <c r="F3" s="42"/>
      <c r="G3" s="42"/>
      <c r="H3" s="41" t="s">
        <v>363</v>
      </c>
      <c r="I3" s="41"/>
      <c r="J3" s="41"/>
      <c r="K3" s="41"/>
      <c r="L3" s="41"/>
      <c r="M3" s="41"/>
      <c r="N3" s="41"/>
      <c r="O3" s="41"/>
      <c r="P3" s="41"/>
      <c r="Q3" s="41"/>
      <c r="R3" s="41"/>
      <c r="S3" s="41"/>
      <c r="T3" s="41"/>
      <c r="U3" s="41"/>
      <c r="V3" s="41"/>
      <c r="W3" s="36"/>
    </row>
    <row r="4" spans="1:28" ht="26.25" customHeight="1">
      <c r="A4" s="9"/>
      <c r="B4" s="9"/>
      <c r="C4" s="42" t="s">
        <v>67</v>
      </c>
      <c r="D4" s="42"/>
      <c r="E4" s="42"/>
      <c r="F4" s="42"/>
      <c r="G4" s="42"/>
      <c r="H4" s="41" t="s">
        <v>364</v>
      </c>
      <c r="I4" s="41"/>
      <c r="J4" s="41"/>
      <c r="K4" s="41"/>
      <c r="L4" s="41"/>
      <c r="M4" s="41"/>
      <c r="N4" s="41"/>
      <c r="O4" s="41"/>
      <c r="P4" s="41"/>
      <c r="Q4" s="41"/>
      <c r="R4" s="41"/>
      <c r="S4" s="41"/>
      <c r="T4" s="41"/>
      <c r="U4" s="41"/>
      <c r="V4" s="41"/>
      <c r="W4" s="36"/>
    </row>
    <row r="5" spans="1:28" s="2" customFormat="1" ht="15" customHeight="1">
      <c r="A5" s="42" t="s">
        <v>202</v>
      </c>
      <c r="B5" s="42" t="s">
        <v>149</v>
      </c>
      <c r="C5" s="42" t="s">
        <v>178</v>
      </c>
      <c r="D5" s="42" t="s">
        <v>115</v>
      </c>
      <c r="E5" s="42" t="s">
        <v>69</v>
      </c>
      <c r="F5" s="43" t="s">
        <v>2</v>
      </c>
      <c r="G5" s="41" t="s">
        <v>204</v>
      </c>
      <c r="H5" s="41"/>
      <c r="I5" s="41"/>
      <c r="J5" s="41"/>
      <c r="K5" s="41"/>
      <c r="L5" s="41"/>
      <c r="M5" s="42" t="s">
        <v>362</v>
      </c>
      <c r="N5" s="42"/>
      <c r="O5" s="42"/>
      <c r="P5" s="42"/>
      <c r="Q5" s="42"/>
      <c r="R5" s="42"/>
      <c r="S5" s="42"/>
      <c r="T5" s="42"/>
      <c r="U5" s="42"/>
      <c r="V5" s="42"/>
      <c r="W5" s="42"/>
    </row>
    <row r="6" spans="1:28" s="2" customFormat="1" ht="14.25" customHeight="1">
      <c r="A6" s="42"/>
      <c r="B6" s="42"/>
      <c r="C6" s="42"/>
      <c r="D6" s="42"/>
      <c r="E6" s="42"/>
      <c r="F6" s="43"/>
      <c r="G6" s="41"/>
      <c r="H6" s="41"/>
      <c r="I6" s="41"/>
      <c r="J6" s="41"/>
      <c r="K6" s="41"/>
      <c r="L6" s="41"/>
      <c r="M6" s="41" t="s">
        <v>104</v>
      </c>
      <c r="N6" s="41"/>
      <c r="O6" s="41" t="s">
        <v>105</v>
      </c>
      <c r="P6" s="41"/>
      <c r="Q6" s="41" t="s">
        <v>106</v>
      </c>
      <c r="R6" s="41"/>
      <c r="S6" s="41" t="s">
        <v>107</v>
      </c>
      <c r="T6" s="41"/>
      <c r="U6" s="41" t="s">
        <v>108</v>
      </c>
      <c r="V6" s="41"/>
      <c r="W6" s="39" t="s">
        <v>191</v>
      </c>
    </row>
    <row r="7" spans="1:28" s="2" customFormat="1" ht="105" customHeight="1">
      <c r="A7" s="39"/>
      <c r="B7" s="39"/>
      <c r="C7" s="39"/>
      <c r="D7" s="39"/>
      <c r="E7" s="39"/>
      <c r="F7" s="44"/>
      <c r="G7" s="10">
        <v>2013</v>
      </c>
      <c r="H7" s="10">
        <v>2014</v>
      </c>
      <c r="I7" s="10">
        <v>2015</v>
      </c>
      <c r="J7" s="10">
        <v>2016</v>
      </c>
      <c r="K7" s="10">
        <v>2017</v>
      </c>
      <c r="L7" s="10">
        <v>2018</v>
      </c>
      <c r="M7" s="10" t="s">
        <v>203</v>
      </c>
      <c r="N7" s="10" t="s">
        <v>94</v>
      </c>
      <c r="O7" s="10" t="s">
        <v>203</v>
      </c>
      <c r="P7" s="10" t="s">
        <v>94</v>
      </c>
      <c r="Q7" s="10" t="s">
        <v>203</v>
      </c>
      <c r="R7" s="10" t="s">
        <v>94</v>
      </c>
      <c r="S7" s="10" t="s">
        <v>203</v>
      </c>
      <c r="T7" s="10" t="s">
        <v>94</v>
      </c>
      <c r="U7" s="10" t="s">
        <v>203</v>
      </c>
      <c r="V7" s="10" t="s">
        <v>94</v>
      </c>
      <c r="W7" s="40"/>
    </row>
    <row r="8" spans="1:28" ht="121.5" customHeight="1">
      <c r="A8" s="11">
        <v>1</v>
      </c>
      <c r="B8" s="11" t="s">
        <v>150</v>
      </c>
      <c r="C8" s="11" t="s">
        <v>123</v>
      </c>
      <c r="D8" s="11" t="s">
        <v>176</v>
      </c>
      <c r="E8" s="12" t="s">
        <v>97</v>
      </c>
      <c r="F8" s="12" t="s">
        <v>65</v>
      </c>
      <c r="G8" s="13">
        <v>29511</v>
      </c>
      <c r="H8" s="13">
        <v>32565</v>
      </c>
      <c r="I8" s="13">
        <v>28189</v>
      </c>
      <c r="J8" s="13">
        <v>28189</v>
      </c>
      <c r="K8" s="13">
        <v>28189</v>
      </c>
      <c r="L8" s="13">
        <v>28189</v>
      </c>
      <c r="M8" s="14">
        <v>3654</v>
      </c>
      <c r="N8" s="14">
        <v>2459</v>
      </c>
      <c r="O8" s="14">
        <v>3654</v>
      </c>
      <c r="P8" s="14">
        <v>4016</v>
      </c>
      <c r="Q8" s="14">
        <v>3655</v>
      </c>
      <c r="R8" s="14">
        <v>4805</v>
      </c>
      <c r="S8" s="14">
        <v>3662</v>
      </c>
      <c r="T8" s="14">
        <v>4844</v>
      </c>
      <c r="U8" s="15">
        <f>SUM(M8+O8+Q8+S8)</f>
        <v>14625</v>
      </c>
      <c r="V8" s="15">
        <f>SUM(N8+P8+R8+T8)</f>
        <v>16124</v>
      </c>
      <c r="W8" s="17">
        <f>V8/U8</f>
        <v>1.1024957264957265</v>
      </c>
      <c r="X8" s="4"/>
      <c r="Y8" s="4"/>
      <c r="Z8" s="4"/>
      <c r="AA8" s="4"/>
      <c r="AB8" s="4"/>
    </row>
    <row r="9" spans="1:28" ht="121.5" customHeight="1">
      <c r="A9" s="11">
        <v>2</v>
      </c>
      <c r="B9" s="11" t="s">
        <v>150</v>
      </c>
      <c r="C9" s="11" t="s">
        <v>123</v>
      </c>
      <c r="D9" s="11" t="s">
        <v>176</v>
      </c>
      <c r="E9" s="12" t="s">
        <v>96</v>
      </c>
      <c r="F9" s="12" t="s">
        <v>59</v>
      </c>
      <c r="G9" s="13">
        <v>21685</v>
      </c>
      <c r="H9" s="13">
        <v>21157</v>
      </c>
      <c r="I9" s="13">
        <v>20673</v>
      </c>
      <c r="J9" s="13">
        <v>20673</v>
      </c>
      <c r="K9" s="13">
        <v>20673</v>
      </c>
      <c r="L9" s="13">
        <v>20673</v>
      </c>
      <c r="M9" s="14">
        <v>2066</v>
      </c>
      <c r="N9" s="14">
        <v>1510</v>
      </c>
      <c r="O9" s="14">
        <v>2067</v>
      </c>
      <c r="P9" s="14">
        <v>2241</v>
      </c>
      <c r="Q9" s="14">
        <v>2068</v>
      </c>
      <c r="R9" s="14">
        <v>2569</v>
      </c>
      <c r="S9" s="14">
        <v>2076</v>
      </c>
      <c r="T9" s="14">
        <v>2471</v>
      </c>
      <c r="U9" s="15">
        <f t="shared" ref="U9:V16" si="0">SUM(M9+O9+Q9+S9)</f>
        <v>8277</v>
      </c>
      <c r="V9" s="15">
        <f t="shared" si="0"/>
        <v>8791</v>
      </c>
      <c r="W9" s="17">
        <f t="shared" ref="W9:W16" si="1">V9/U9</f>
        <v>1.0620997946115742</v>
      </c>
      <c r="X9" s="4"/>
      <c r="Y9" s="4"/>
      <c r="Z9" s="4"/>
      <c r="AA9" s="4"/>
      <c r="AB9" s="4"/>
    </row>
    <row r="10" spans="1:28" ht="121.5" customHeight="1">
      <c r="A10" s="11">
        <v>3</v>
      </c>
      <c r="B10" s="11" t="s">
        <v>150</v>
      </c>
      <c r="C10" s="11" t="s">
        <v>123</v>
      </c>
      <c r="D10" s="11" t="s">
        <v>176</v>
      </c>
      <c r="E10" s="12" t="s">
        <v>95</v>
      </c>
      <c r="F10" s="12" t="s">
        <v>3</v>
      </c>
      <c r="G10" s="13">
        <v>197295</v>
      </c>
      <c r="H10" s="13">
        <v>195698</v>
      </c>
      <c r="I10" s="13">
        <v>189504</v>
      </c>
      <c r="J10" s="13">
        <v>189504</v>
      </c>
      <c r="K10" s="13">
        <v>189504</v>
      </c>
      <c r="L10" s="13">
        <v>189504</v>
      </c>
      <c r="M10" s="14">
        <v>22687</v>
      </c>
      <c r="N10" s="14">
        <v>10472</v>
      </c>
      <c r="O10" s="14">
        <v>22686</v>
      </c>
      <c r="P10" s="14">
        <v>18904</v>
      </c>
      <c r="Q10" s="14">
        <v>22687</v>
      </c>
      <c r="R10" s="14">
        <v>29543</v>
      </c>
      <c r="S10" s="14">
        <v>22687</v>
      </c>
      <c r="T10" s="14">
        <v>32390</v>
      </c>
      <c r="U10" s="15">
        <f t="shared" si="0"/>
        <v>90747</v>
      </c>
      <c r="V10" s="15">
        <f t="shared" si="0"/>
        <v>91309</v>
      </c>
      <c r="W10" s="17">
        <f t="shared" si="1"/>
        <v>1.0061930421942322</v>
      </c>
      <c r="X10" s="4"/>
      <c r="Y10" s="4"/>
      <c r="Z10" s="4"/>
      <c r="AA10" s="4"/>
      <c r="AB10" s="4"/>
    </row>
    <row r="11" spans="1:28" ht="121.5" customHeight="1">
      <c r="A11" s="11">
        <v>4</v>
      </c>
      <c r="B11" s="11" t="s">
        <v>150</v>
      </c>
      <c r="C11" s="11" t="s">
        <v>123</v>
      </c>
      <c r="D11" s="11" t="s">
        <v>176</v>
      </c>
      <c r="E11" s="12" t="s">
        <v>98</v>
      </c>
      <c r="F11" s="12" t="s">
        <v>57</v>
      </c>
      <c r="G11" s="13">
        <v>11733</v>
      </c>
      <c r="H11" s="13">
        <v>23571</v>
      </c>
      <c r="I11" s="13">
        <v>24509</v>
      </c>
      <c r="J11" s="13">
        <v>23570</v>
      </c>
      <c r="K11" s="13">
        <v>23570</v>
      </c>
      <c r="L11" s="13">
        <v>23570</v>
      </c>
      <c r="M11" s="14">
        <v>2363</v>
      </c>
      <c r="N11" s="14">
        <v>2413</v>
      </c>
      <c r="O11" s="14">
        <v>2215</v>
      </c>
      <c r="P11" s="14">
        <v>2878</v>
      </c>
      <c r="Q11" s="14">
        <v>2325</v>
      </c>
      <c r="R11" s="14">
        <v>3070</v>
      </c>
      <c r="S11" s="14">
        <v>2367</v>
      </c>
      <c r="T11" s="14">
        <v>3152</v>
      </c>
      <c r="U11" s="15">
        <f t="shared" si="0"/>
        <v>9270</v>
      </c>
      <c r="V11" s="15">
        <f t="shared" si="0"/>
        <v>11513</v>
      </c>
      <c r="W11" s="17">
        <f t="shared" si="1"/>
        <v>1.2419633225458468</v>
      </c>
      <c r="X11" s="4"/>
      <c r="Y11" s="4"/>
      <c r="Z11" s="4"/>
      <c r="AA11" s="4"/>
      <c r="AB11" s="4"/>
    </row>
    <row r="12" spans="1:28" ht="121.5" customHeight="1">
      <c r="A12" s="11">
        <v>5</v>
      </c>
      <c r="B12" s="11" t="s">
        <v>150</v>
      </c>
      <c r="C12" s="11" t="s">
        <v>182</v>
      </c>
      <c r="D12" s="11" t="s">
        <v>177</v>
      </c>
      <c r="E12" s="12" t="s">
        <v>139</v>
      </c>
      <c r="F12" s="12" t="s">
        <v>57</v>
      </c>
      <c r="G12" s="13">
        <v>2032</v>
      </c>
      <c r="H12" s="13">
        <v>2079</v>
      </c>
      <c r="I12" s="13">
        <v>2109</v>
      </c>
      <c r="J12" s="13">
        <v>2112</v>
      </c>
      <c r="K12" s="13">
        <v>2112</v>
      </c>
      <c r="L12" s="13">
        <v>2112</v>
      </c>
      <c r="M12" s="14">
        <v>611</v>
      </c>
      <c r="N12" s="14">
        <v>767</v>
      </c>
      <c r="O12" s="14">
        <v>611</v>
      </c>
      <c r="P12" s="14">
        <v>492</v>
      </c>
      <c r="Q12" s="14">
        <v>611</v>
      </c>
      <c r="R12" s="14">
        <v>556</v>
      </c>
      <c r="S12" s="14">
        <v>610</v>
      </c>
      <c r="T12" s="14">
        <v>427</v>
      </c>
      <c r="U12" s="15">
        <f t="shared" si="0"/>
        <v>2443</v>
      </c>
      <c r="V12" s="15">
        <f t="shared" si="0"/>
        <v>2242</v>
      </c>
      <c r="W12" s="17">
        <f t="shared" si="1"/>
        <v>0.91772410970118712</v>
      </c>
      <c r="X12" s="4"/>
      <c r="Y12" s="4"/>
      <c r="Z12" s="4"/>
      <c r="AA12" s="4"/>
      <c r="AB12" s="4"/>
    </row>
    <row r="13" spans="1:28" ht="121.5" customHeight="1">
      <c r="A13" s="11">
        <v>6</v>
      </c>
      <c r="B13" s="11" t="s">
        <v>150</v>
      </c>
      <c r="C13" s="11" t="s">
        <v>182</v>
      </c>
      <c r="D13" s="11" t="s">
        <v>177</v>
      </c>
      <c r="E13" s="12" t="s">
        <v>73</v>
      </c>
      <c r="F13" s="12" t="s">
        <v>57</v>
      </c>
      <c r="G13" s="13"/>
      <c r="H13" s="13"/>
      <c r="I13" s="13"/>
      <c r="J13" s="13"/>
      <c r="K13" s="13"/>
      <c r="L13" s="13"/>
      <c r="M13" s="14">
        <v>395</v>
      </c>
      <c r="N13" s="14">
        <v>223</v>
      </c>
      <c r="O13" s="14">
        <v>395</v>
      </c>
      <c r="P13" s="14">
        <v>469</v>
      </c>
      <c r="Q13" s="14">
        <v>395</v>
      </c>
      <c r="R13" s="14">
        <v>624</v>
      </c>
      <c r="S13" s="14">
        <v>398</v>
      </c>
      <c r="T13" s="14">
        <v>781</v>
      </c>
      <c r="U13" s="15">
        <f t="shared" si="0"/>
        <v>1583</v>
      </c>
      <c r="V13" s="15">
        <f t="shared" si="0"/>
        <v>2097</v>
      </c>
      <c r="W13" s="17">
        <f t="shared" si="1"/>
        <v>1.3246999368288062</v>
      </c>
      <c r="X13" s="4"/>
      <c r="Y13" s="4"/>
      <c r="Z13" s="4"/>
      <c r="AA13" s="4"/>
      <c r="AB13" s="4"/>
    </row>
    <row r="14" spans="1:28" ht="121.5" customHeight="1">
      <c r="A14" s="11">
        <v>7</v>
      </c>
      <c r="B14" s="11" t="s">
        <v>78</v>
      </c>
      <c r="C14" s="11" t="s">
        <v>183</v>
      </c>
      <c r="D14" s="11" t="s">
        <v>177</v>
      </c>
      <c r="E14" s="12" t="s">
        <v>273</v>
      </c>
      <c r="F14" s="12" t="s">
        <v>12</v>
      </c>
      <c r="G14" s="13">
        <v>7824</v>
      </c>
      <c r="H14" s="13">
        <v>7480</v>
      </c>
      <c r="I14" s="13">
        <v>7263</v>
      </c>
      <c r="J14" s="13">
        <v>7263</v>
      </c>
      <c r="K14" s="13">
        <v>7263</v>
      </c>
      <c r="L14" s="13">
        <v>7263</v>
      </c>
      <c r="M14" s="14">
        <v>993</v>
      </c>
      <c r="N14" s="14">
        <v>931</v>
      </c>
      <c r="O14" s="14">
        <v>996</v>
      </c>
      <c r="P14" s="14">
        <v>987</v>
      </c>
      <c r="Q14" s="14">
        <v>994</v>
      </c>
      <c r="R14" s="14">
        <v>1149</v>
      </c>
      <c r="S14" s="14">
        <v>996</v>
      </c>
      <c r="T14" s="14">
        <v>1246</v>
      </c>
      <c r="U14" s="15">
        <f t="shared" si="0"/>
        <v>3979</v>
      </c>
      <c r="V14" s="15">
        <f t="shared" si="0"/>
        <v>4313</v>
      </c>
      <c r="W14" s="17">
        <f t="shared" si="1"/>
        <v>1.0839406886152299</v>
      </c>
      <c r="X14" s="4"/>
      <c r="Y14" s="4"/>
      <c r="Z14" s="4"/>
      <c r="AA14" s="4"/>
      <c r="AB14" s="4"/>
    </row>
    <row r="15" spans="1:28" ht="121.5" customHeight="1">
      <c r="A15" s="11">
        <v>8</v>
      </c>
      <c r="B15" s="11" t="s">
        <v>150</v>
      </c>
      <c r="C15" s="11" t="s">
        <v>183</v>
      </c>
      <c r="D15" s="11" t="s">
        <v>177</v>
      </c>
      <c r="E15" s="12" t="s">
        <v>100</v>
      </c>
      <c r="F15" s="12" t="s">
        <v>57</v>
      </c>
      <c r="G15" s="13">
        <v>0</v>
      </c>
      <c r="H15" s="13">
        <v>0</v>
      </c>
      <c r="I15" s="13">
        <v>0</v>
      </c>
      <c r="J15" s="13">
        <v>1</v>
      </c>
      <c r="K15" s="13">
        <v>1</v>
      </c>
      <c r="L15" s="13">
        <v>1</v>
      </c>
      <c r="M15" s="14">
        <v>1</v>
      </c>
      <c r="N15" s="14">
        <v>0</v>
      </c>
      <c r="O15" s="14">
        <v>0</v>
      </c>
      <c r="P15" s="14">
        <v>0</v>
      </c>
      <c r="Q15" s="14">
        <v>0</v>
      </c>
      <c r="R15" s="14">
        <v>0</v>
      </c>
      <c r="S15" s="14">
        <v>0</v>
      </c>
      <c r="T15" s="14">
        <v>0</v>
      </c>
      <c r="U15" s="15">
        <f t="shared" si="0"/>
        <v>1</v>
      </c>
      <c r="V15" s="15">
        <f t="shared" si="0"/>
        <v>0</v>
      </c>
      <c r="W15" s="17">
        <f t="shared" si="1"/>
        <v>0</v>
      </c>
      <c r="X15" s="4"/>
      <c r="Y15" s="4"/>
      <c r="Z15" s="4"/>
      <c r="AA15" s="4"/>
      <c r="AB15" s="4"/>
    </row>
    <row r="16" spans="1:28" ht="121.5" customHeight="1">
      <c r="A16" s="11">
        <v>9</v>
      </c>
      <c r="B16" s="11" t="s">
        <v>150</v>
      </c>
      <c r="C16" s="11" t="s">
        <v>183</v>
      </c>
      <c r="D16" s="11" t="s">
        <v>177</v>
      </c>
      <c r="E16" s="12" t="s">
        <v>101</v>
      </c>
      <c r="F16" s="12" t="s">
        <v>57</v>
      </c>
      <c r="G16" s="13">
        <v>1</v>
      </c>
      <c r="H16" s="13">
        <v>0</v>
      </c>
      <c r="I16" s="13">
        <v>0</v>
      </c>
      <c r="J16" s="13">
        <v>1</v>
      </c>
      <c r="K16" s="13">
        <v>1</v>
      </c>
      <c r="L16" s="13">
        <v>1</v>
      </c>
      <c r="M16" s="14">
        <v>0</v>
      </c>
      <c r="N16" s="14">
        <v>0</v>
      </c>
      <c r="O16" s="14">
        <v>0</v>
      </c>
      <c r="P16" s="14">
        <v>0</v>
      </c>
      <c r="Q16" s="14">
        <v>0</v>
      </c>
      <c r="R16" s="14">
        <v>0</v>
      </c>
      <c r="S16" s="14">
        <v>0</v>
      </c>
      <c r="T16" s="14">
        <v>0</v>
      </c>
      <c r="U16" s="15">
        <f t="shared" si="0"/>
        <v>0</v>
      </c>
      <c r="V16" s="15">
        <f t="shared" si="0"/>
        <v>0</v>
      </c>
      <c r="W16" s="17" t="e">
        <f t="shared" si="1"/>
        <v>#DIV/0!</v>
      </c>
      <c r="X16" s="4"/>
      <c r="Y16" s="4"/>
      <c r="Z16" s="4"/>
      <c r="AA16" s="4"/>
      <c r="AB16" s="4"/>
    </row>
    <row r="17" spans="1:28" ht="121.5" customHeight="1">
      <c r="A17" s="11">
        <v>13</v>
      </c>
      <c r="B17" s="11" t="s">
        <v>150</v>
      </c>
      <c r="C17" s="11" t="s">
        <v>184</v>
      </c>
      <c r="D17" s="11" t="s">
        <v>166</v>
      </c>
      <c r="E17" s="12" t="s">
        <v>153</v>
      </c>
      <c r="F17" s="12" t="s">
        <v>57</v>
      </c>
      <c r="G17" s="13"/>
      <c r="H17" s="13"/>
      <c r="I17" s="13"/>
      <c r="J17" s="13"/>
      <c r="K17" s="13"/>
      <c r="L17" s="13"/>
      <c r="M17" s="14">
        <v>84</v>
      </c>
      <c r="N17" s="14">
        <v>69</v>
      </c>
      <c r="O17" s="14">
        <v>84</v>
      </c>
      <c r="P17" s="14">
        <v>195</v>
      </c>
      <c r="Q17" s="14">
        <v>84</v>
      </c>
      <c r="R17" s="14">
        <v>376</v>
      </c>
      <c r="S17" s="14">
        <v>84</v>
      </c>
      <c r="T17" s="14">
        <v>484</v>
      </c>
      <c r="U17" s="15">
        <f t="shared" ref="U17:V60" si="2">SUM(M17+O17+Q17+S17)</f>
        <v>336</v>
      </c>
      <c r="V17" s="15">
        <f t="shared" si="2"/>
        <v>1124</v>
      </c>
      <c r="W17" s="17">
        <f t="shared" ref="W17:W60" si="3">V17/U17</f>
        <v>3.3452380952380953</v>
      </c>
      <c r="X17" s="4"/>
      <c r="Y17" s="4"/>
      <c r="Z17" s="4"/>
      <c r="AA17" s="4"/>
      <c r="AB17" s="4"/>
    </row>
    <row r="18" spans="1:28" ht="121.5" customHeight="1">
      <c r="A18" s="11">
        <v>15</v>
      </c>
      <c r="B18" s="11" t="s">
        <v>150</v>
      </c>
      <c r="C18" s="11" t="s">
        <v>184</v>
      </c>
      <c r="D18" s="11" t="s">
        <v>166</v>
      </c>
      <c r="E18" s="12" t="s">
        <v>102</v>
      </c>
      <c r="F18" s="12" t="s">
        <v>57</v>
      </c>
      <c r="G18" s="13" t="s">
        <v>57</v>
      </c>
      <c r="H18" s="13" t="s">
        <v>57</v>
      </c>
      <c r="I18" s="13" t="s">
        <v>57</v>
      </c>
      <c r="J18" s="13" t="s">
        <v>57</v>
      </c>
      <c r="K18" s="13" t="s">
        <v>57</v>
      </c>
      <c r="L18" s="13" t="s">
        <v>57</v>
      </c>
      <c r="M18" s="14">
        <v>1061</v>
      </c>
      <c r="N18" s="14">
        <v>1038</v>
      </c>
      <c r="O18" s="14">
        <v>1061</v>
      </c>
      <c r="P18" s="14">
        <v>1082</v>
      </c>
      <c r="Q18" s="14">
        <v>1061</v>
      </c>
      <c r="R18" s="14">
        <v>1254</v>
      </c>
      <c r="S18" s="14">
        <v>1060</v>
      </c>
      <c r="T18" s="14">
        <v>1252</v>
      </c>
      <c r="U18" s="15">
        <f t="shared" si="2"/>
        <v>4243</v>
      </c>
      <c r="V18" s="15">
        <f t="shared" si="2"/>
        <v>4626</v>
      </c>
      <c r="W18" s="17">
        <f t="shared" si="3"/>
        <v>1.0902663209992929</v>
      </c>
      <c r="X18" s="4"/>
      <c r="Y18" s="4"/>
      <c r="Z18" s="4"/>
      <c r="AA18" s="4"/>
      <c r="AB18" s="4"/>
    </row>
    <row r="19" spans="1:28" ht="121.5" customHeight="1">
      <c r="A19" s="11">
        <v>16</v>
      </c>
      <c r="B19" s="11" t="s">
        <v>150</v>
      </c>
      <c r="C19" s="11" t="s">
        <v>184</v>
      </c>
      <c r="D19" s="11" t="s">
        <v>166</v>
      </c>
      <c r="E19" s="12" t="s">
        <v>103</v>
      </c>
      <c r="F19" s="12" t="s">
        <v>57</v>
      </c>
      <c r="G19" s="13" t="s">
        <v>57</v>
      </c>
      <c r="H19" s="13" t="s">
        <v>57</v>
      </c>
      <c r="I19" s="13" t="s">
        <v>57</v>
      </c>
      <c r="J19" s="13" t="s">
        <v>57</v>
      </c>
      <c r="K19" s="13" t="s">
        <v>57</v>
      </c>
      <c r="L19" s="13" t="s">
        <v>57</v>
      </c>
      <c r="M19" s="14">
        <v>403</v>
      </c>
      <c r="N19" s="14">
        <v>403</v>
      </c>
      <c r="O19" s="14">
        <v>403</v>
      </c>
      <c r="P19" s="14">
        <v>395</v>
      </c>
      <c r="Q19" s="14">
        <v>403</v>
      </c>
      <c r="R19" s="14">
        <v>428</v>
      </c>
      <c r="S19" s="14">
        <v>403</v>
      </c>
      <c r="T19" s="14">
        <v>208</v>
      </c>
      <c r="U19" s="15">
        <f t="shared" si="2"/>
        <v>1612</v>
      </c>
      <c r="V19" s="15">
        <f t="shared" si="2"/>
        <v>1434</v>
      </c>
      <c r="W19" s="17">
        <f t="shared" si="3"/>
        <v>0.88957816377171217</v>
      </c>
      <c r="X19" s="4"/>
      <c r="Y19" s="4"/>
      <c r="Z19" s="4"/>
      <c r="AA19" s="4"/>
      <c r="AB19" s="4"/>
    </row>
    <row r="20" spans="1:28" ht="121.5" customHeight="1">
      <c r="A20" s="11">
        <v>19</v>
      </c>
      <c r="B20" s="11" t="s">
        <v>150</v>
      </c>
      <c r="C20" s="11" t="s">
        <v>270</v>
      </c>
      <c r="D20" s="11" t="s">
        <v>72</v>
      </c>
      <c r="E20" s="12" t="s">
        <v>272</v>
      </c>
      <c r="F20" s="12" t="s">
        <v>57</v>
      </c>
      <c r="G20" s="13"/>
      <c r="H20" s="13"/>
      <c r="I20" s="13"/>
      <c r="J20" s="13"/>
      <c r="K20" s="13"/>
      <c r="L20" s="13"/>
      <c r="M20" s="14">
        <v>17207</v>
      </c>
      <c r="N20" s="14">
        <v>16458</v>
      </c>
      <c r="O20" s="14">
        <v>17207</v>
      </c>
      <c r="P20" s="14">
        <v>18036</v>
      </c>
      <c r="Q20" s="14">
        <v>17207</v>
      </c>
      <c r="R20" s="14">
        <v>22515</v>
      </c>
      <c r="S20" s="14">
        <v>17208</v>
      </c>
      <c r="T20" s="14">
        <v>20026</v>
      </c>
      <c r="U20" s="15">
        <f t="shared" si="2"/>
        <v>68829</v>
      </c>
      <c r="V20" s="15">
        <f t="shared" si="2"/>
        <v>77035</v>
      </c>
      <c r="W20" s="17">
        <f t="shared" si="3"/>
        <v>1.119223001932325</v>
      </c>
      <c r="X20" s="4"/>
      <c r="Y20" s="4"/>
      <c r="Z20" s="4"/>
      <c r="AA20" s="4"/>
      <c r="AB20" s="4"/>
    </row>
    <row r="21" spans="1:28" ht="121.5" customHeight="1">
      <c r="A21" s="11">
        <v>20</v>
      </c>
      <c r="B21" s="11" t="s">
        <v>150</v>
      </c>
      <c r="C21" s="11" t="s">
        <v>270</v>
      </c>
      <c r="D21" s="11" t="s">
        <v>72</v>
      </c>
      <c r="E21" s="12" t="s">
        <v>274</v>
      </c>
      <c r="F21" s="12"/>
      <c r="G21" s="13"/>
      <c r="H21" s="13"/>
      <c r="I21" s="13"/>
      <c r="J21" s="13"/>
      <c r="K21" s="13"/>
      <c r="L21" s="13"/>
      <c r="M21" s="14">
        <v>6555</v>
      </c>
      <c r="N21" s="14">
        <v>7306</v>
      </c>
      <c r="O21" s="14">
        <v>6555</v>
      </c>
      <c r="P21" s="14">
        <v>5689</v>
      </c>
      <c r="Q21" s="14">
        <v>6555</v>
      </c>
      <c r="R21" s="14">
        <v>7252</v>
      </c>
      <c r="S21" s="14">
        <v>6555</v>
      </c>
      <c r="T21" s="14">
        <v>5982</v>
      </c>
      <c r="U21" s="15">
        <f t="shared" si="2"/>
        <v>26220</v>
      </c>
      <c r="V21" s="15">
        <f t="shared" si="2"/>
        <v>26229</v>
      </c>
      <c r="W21" s="17">
        <f t="shared" si="3"/>
        <v>1.0003432494279176</v>
      </c>
      <c r="X21" s="4"/>
      <c r="Y21" s="4"/>
      <c r="Z21" s="4"/>
      <c r="AA21" s="4"/>
      <c r="AB21" s="4"/>
    </row>
    <row r="22" spans="1:28" ht="94.5" customHeight="1">
      <c r="A22" s="11">
        <v>21</v>
      </c>
      <c r="B22" s="11" t="s">
        <v>150</v>
      </c>
      <c r="C22" s="11" t="s">
        <v>185</v>
      </c>
      <c r="D22" s="11" t="s">
        <v>239</v>
      </c>
      <c r="E22" s="12" t="s">
        <v>114</v>
      </c>
      <c r="F22" s="12" t="s">
        <v>57</v>
      </c>
      <c r="G22" s="13"/>
      <c r="H22" s="13"/>
      <c r="I22" s="13"/>
      <c r="J22" s="13"/>
      <c r="K22" s="13"/>
      <c r="L22" s="13"/>
      <c r="M22" s="14"/>
      <c r="N22" s="27">
        <v>40297</v>
      </c>
      <c r="O22" s="29"/>
      <c r="P22" s="27">
        <v>52281</v>
      </c>
      <c r="Q22" s="14"/>
      <c r="R22" s="28">
        <v>67860</v>
      </c>
      <c r="S22" s="14"/>
      <c r="T22" s="28">
        <v>65037</v>
      </c>
      <c r="U22" s="19">
        <f t="shared" si="2"/>
        <v>0</v>
      </c>
      <c r="V22" s="19">
        <f t="shared" ref="V22:V58" si="4">SUM(N22+P22+R22+T22)</f>
        <v>225475</v>
      </c>
      <c r="W22" s="17" t="e">
        <f t="shared" si="3"/>
        <v>#DIV/0!</v>
      </c>
      <c r="X22" s="4"/>
      <c r="Y22" s="4"/>
      <c r="Z22" s="4"/>
      <c r="AA22" s="4"/>
      <c r="AB22" s="4"/>
    </row>
    <row r="23" spans="1:28" ht="94.5" customHeight="1">
      <c r="A23" s="11">
        <v>22</v>
      </c>
      <c r="B23" s="11" t="s">
        <v>150</v>
      </c>
      <c r="C23" s="11" t="s">
        <v>185</v>
      </c>
      <c r="D23" s="11" t="s">
        <v>179</v>
      </c>
      <c r="E23" s="12" t="s">
        <v>109</v>
      </c>
      <c r="F23" s="12" t="s">
        <v>57</v>
      </c>
      <c r="G23" s="13"/>
      <c r="H23" s="13"/>
      <c r="I23" s="13"/>
      <c r="J23" s="13"/>
      <c r="K23" s="13"/>
      <c r="L23" s="13"/>
      <c r="M23" s="19"/>
      <c r="N23" s="19"/>
      <c r="O23" s="19"/>
      <c r="P23" s="19"/>
      <c r="Q23" s="19"/>
      <c r="R23" s="19"/>
      <c r="S23" s="19"/>
      <c r="T23" s="19"/>
      <c r="U23" s="19">
        <f t="shared" si="2"/>
        <v>0</v>
      </c>
      <c r="V23" s="19">
        <f t="shared" si="4"/>
        <v>0</v>
      </c>
      <c r="W23" s="17" t="e">
        <f t="shared" si="3"/>
        <v>#DIV/0!</v>
      </c>
      <c r="X23" s="4"/>
      <c r="Y23" s="4"/>
      <c r="Z23" s="4"/>
      <c r="AA23" s="4"/>
      <c r="AB23" s="4"/>
    </row>
    <row r="24" spans="1:28" ht="94.5" customHeight="1">
      <c r="A24" s="11">
        <v>23</v>
      </c>
      <c r="B24" s="11" t="s">
        <v>150</v>
      </c>
      <c r="C24" s="11" t="s">
        <v>185</v>
      </c>
      <c r="D24" s="11" t="s">
        <v>239</v>
      </c>
      <c r="E24" s="12" t="s">
        <v>110</v>
      </c>
      <c r="F24" s="12" t="s">
        <v>57</v>
      </c>
      <c r="G24" s="13"/>
      <c r="H24" s="13"/>
      <c r="I24" s="13"/>
      <c r="J24" s="13"/>
      <c r="K24" s="13"/>
      <c r="L24" s="13"/>
      <c r="M24" s="19"/>
      <c r="N24" s="19"/>
      <c r="O24" s="19"/>
      <c r="P24" s="19"/>
      <c r="Q24" s="19"/>
      <c r="R24" s="19"/>
      <c r="S24" s="19"/>
      <c r="T24" s="19"/>
      <c r="U24" s="19">
        <f t="shared" si="2"/>
        <v>0</v>
      </c>
      <c r="V24" s="19">
        <f t="shared" si="4"/>
        <v>0</v>
      </c>
      <c r="W24" s="17" t="e">
        <f t="shared" si="3"/>
        <v>#DIV/0!</v>
      </c>
      <c r="X24" s="4"/>
      <c r="Y24" s="4"/>
      <c r="Z24" s="4"/>
      <c r="AA24" s="4"/>
      <c r="AB24" s="4"/>
    </row>
    <row r="25" spans="1:28" ht="94.5" customHeight="1">
      <c r="A25" s="11">
        <v>24</v>
      </c>
      <c r="B25" s="11" t="s">
        <v>150</v>
      </c>
      <c r="C25" s="11" t="s">
        <v>185</v>
      </c>
      <c r="D25" s="11" t="s">
        <v>239</v>
      </c>
      <c r="E25" s="12" t="s">
        <v>111</v>
      </c>
      <c r="F25" s="12" t="s">
        <v>57</v>
      </c>
      <c r="G25" s="13"/>
      <c r="H25" s="13"/>
      <c r="I25" s="13"/>
      <c r="J25" s="13"/>
      <c r="K25" s="13"/>
      <c r="L25" s="13"/>
      <c r="M25" s="19"/>
      <c r="N25" s="19"/>
      <c r="O25" s="19"/>
      <c r="P25" s="19"/>
      <c r="Q25" s="19"/>
      <c r="R25" s="19"/>
      <c r="S25" s="19"/>
      <c r="T25" s="19"/>
      <c r="U25" s="19">
        <f t="shared" si="2"/>
        <v>0</v>
      </c>
      <c r="V25" s="19">
        <f t="shared" si="4"/>
        <v>0</v>
      </c>
      <c r="W25" s="17" t="e">
        <f t="shared" si="3"/>
        <v>#DIV/0!</v>
      </c>
      <c r="X25" s="4"/>
      <c r="Y25" s="4"/>
      <c r="Z25" s="4"/>
      <c r="AA25" s="4"/>
      <c r="AB25" s="4"/>
    </row>
    <row r="26" spans="1:28" ht="94.5" customHeight="1">
      <c r="A26" s="11">
        <v>25</v>
      </c>
      <c r="B26" s="11" t="s">
        <v>150</v>
      </c>
      <c r="C26" s="11" t="s">
        <v>185</v>
      </c>
      <c r="D26" s="11" t="s">
        <v>239</v>
      </c>
      <c r="E26" s="12" t="s">
        <v>112</v>
      </c>
      <c r="F26" s="12" t="s">
        <v>57</v>
      </c>
      <c r="G26" s="13"/>
      <c r="H26" s="13"/>
      <c r="I26" s="13"/>
      <c r="J26" s="13"/>
      <c r="K26" s="13"/>
      <c r="L26" s="13"/>
      <c r="M26" s="19"/>
      <c r="N26" s="19"/>
      <c r="O26" s="19"/>
      <c r="P26" s="19"/>
      <c r="Q26" s="19"/>
      <c r="R26" s="19"/>
      <c r="S26" s="19"/>
      <c r="T26" s="19"/>
      <c r="U26" s="19">
        <f t="shared" si="2"/>
        <v>0</v>
      </c>
      <c r="V26" s="19">
        <f t="shared" si="4"/>
        <v>0</v>
      </c>
      <c r="W26" s="17" t="e">
        <f t="shared" si="3"/>
        <v>#DIV/0!</v>
      </c>
      <c r="X26" s="4"/>
      <c r="Y26" s="4"/>
      <c r="Z26" s="4"/>
      <c r="AA26" s="4"/>
      <c r="AB26" s="4"/>
    </row>
    <row r="27" spans="1:28" ht="94.5" customHeight="1">
      <c r="A27" s="11">
        <v>26</v>
      </c>
      <c r="B27" s="11" t="s">
        <v>150</v>
      </c>
      <c r="C27" s="11" t="s">
        <v>185</v>
      </c>
      <c r="D27" s="11" t="s">
        <v>239</v>
      </c>
      <c r="E27" s="12" t="s">
        <v>113</v>
      </c>
      <c r="F27" s="12" t="s">
        <v>57</v>
      </c>
      <c r="G27" s="13"/>
      <c r="H27" s="13"/>
      <c r="I27" s="13"/>
      <c r="J27" s="13"/>
      <c r="K27" s="13"/>
      <c r="L27" s="13"/>
      <c r="M27" s="14"/>
      <c r="N27" s="27">
        <v>280</v>
      </c>
      <c r="O27" s="29"/>
      <c r="P27" s="27">
        <v>976</v>
      </c>
      <c r="Q27" s="14"/>
      <c r="R27" s="28">
        <v>3803</v>
      </c>
      <c r="S27" s="14"/>
      <c r="T27" s="28">
        <v>3395</v>
      </c>
      <c r="U27" s="19">
        <f t="shared" si="2"/>
        <v>0</v>
      </c>
      <c r="V27" s="19">
        <f t="shared" si="4"/>
        <v>8454</v>
      </c>
      <c r="W27" s="17" t="e">
        <f t="shared" si="3"/>
        <v>#DIV/0!</v>
      </c>
      <c r="X27" s="4"/>
      <c r="Y27" s="4"/>
      <c r="Z27" s="4"/>
      <c r="AA27" s="4"/>
      <c r="AB27" s="4"/>
    </row>
    <row r="28" spans="1:28" ht="121.5" customHeight="1">
      <c r="A28" s="11">
        <v>27</v>
      </c>
      <c r="B28" s="11" t="s">
        <v>151</v>
      </c>
      <c r="C28" s="11" t="s">
        <v>131</v>
      </c>
      <c r="D28" s="11" t="s">
        <v>180</v>
      </c>
      <c r="E28" s="12" t="s">
        <v>116</v>
      </c>
      <c r="F28" s="12" t="s">
        <v>57</v>
      </c>
      <c r="G28" s="13"/>
      <c r="H28" s="13"/>
      <c r="I28" s="13"/>
      <c r="J28" s="13"/>
      <c r="K28" s="13"/>
      <c r="L28" s="13"/>
      <c r="M28" s="14">
        <v>381</v>
      </c>
      <c r="N28" s="14">
        <v>144</v>
      </c>
      <c r="O28" s="14">
        <v>381</v>
      </c>
      <c r="P28" s="14">
        <v>567</v>
      </c>
      <c r="Q28" s="14">
        <v>381</v>
      </c>
      <c r="R28" s="14">
        <v>438</v>
      </c>
      <c r="S28" s="14">
        <v>381</v>
      </c>
      <c r="T28" s="14">
        <v>437</v>
      </c>
      <c r="U28" s="15">
        <f t="shared" si="2"/>
        <v>1524</v>
      </c>
      <c r="V28" s="15">
        <f t="shared" si="2"/>
        <v>1586</v>
      </c>
      <c r="W28" s="17">
        <f t="shared" si="3"/>
        <v>1.0406824146981628</v>
      </c>
      <c r="X28" s="4"/>
      <c r="Y28" s="4"/>
      <c r="Z28" s="4"/>
      <c r="AA28" s="4"/>
      <c r="AB28" s="4"/>
    </row>
    <row r="29" spans="1:28" ht="121.5" customHeight="1">
      <c r="A29" s="11">
        <v>28</v>
      </c>
      <c r="B29" s="11" t="s">
        <v>151</v>
      </c>
      <c r="C29" s="11" t="s">
        <v>131</v>
      </c>
      <c r="D29" s="11" t="s">
        <v>180</v>
      </c>
      <c r="E29" s="12" t="s">
        <v>117</v>
      </c>
      <c r="F29" s="12" t="s">
        <v>57</v>
      </c>
      <c r="G29" s="13"/>
      <c r="H29" s="13"/>
      <c r="I29" s="13"/>
      <c r="J29" s="13"/>
      <c r="K29" s="13"/>
      <c r="L29" s="13"/>
      <c r="M29" s="14">
        <v>30</v>
      </c>
      <c r="N29" s="14">
        <v>56</v>
      </c>
      <c r="O29" s="14">
        <v>30</v>
      </c>
      <c r="P29" s="14">
        <v>15</v>
      </c>
      <c r="Q29" s="14">
        <v>30</v>
      </c>
      <c r="R29" s="14">
        <v>11</v>
      </c>
      <c r="S29" s="14">
        <v>30</v>
      </c>
      <c r="T29" s="14">
        <v>14</v>
      </c>
      <c r="U29" s="15">
        <f t="shared" si="2"/>
        <v>120</v>
      </c>
      <c r="V29" s="15">
        <f t="shared" si="2"/>
        <v>96</v>
      </c>
      <c r="W29" s="17">
        <f t="shared" si="3"/>
        <v>0.8</v>
      </c>
      <c r="X29" s="4"/>
      <c r="Y29" s="4"/>
      <c r="Z29" s="4"/>
      <c r="AA29" s="4"/>
      <c r="AB29" s="4"/>
    </row>
    <row r="30" spans="1:28" ht="121.5" customHeight="1">
      <c r="A30" s="11">
        <v>29</v>
      </c>
      <c r="B30" s="11" t="s">
        <v>151</v>
      </c>
      <c r="C30" s="11" t="s">
        <v>132</v>
      </c>
      <c r="D30" s="11" t="s">
        <v>136</v>
      </c>
      <c r="E30" s="12" t="s">
        <v>118</v>
      </c>
      <c r="F30" s="12" t="s">
        <v>57</v>
      </c>
      <c r="G30" s="13"/>
      <c r="H30" s="13"/>
      <c r="I30" s="13"/>
      <c r="J30" s="13"/>
      <c r="K30" s="13"/>
      <c r="L30" s="13"/>
      <c r="M30" s="14">
        <v>25291</v>
      </c>
      <c r="N30" s="14">
        <v>20436</v>
      </c>
      <c r="O30" s="14">
        <v>25292</v>
      </c>
      <c r="P30" s="14">
        <v>26757</v>
      </c>
      <c r="Q30" s="14">
        <v>25291</v>
      </c>
      <c r="R30" s="14">
        <v>30127</v>
      </c>
      <c r="S30" s="14">
        <v>25291</v>
      </c>
      <c r="T30" s="14">
        <v>29937</v>
      </c>
      <c r="U30" s="15">
        <f t="shared" si="2"/>
        <v>101165</v>
      </c>
      <c r="V30" s="15">
        <f t="shared" si="2"/>
        <v>107257</v>
      </c>
      <c r="W30" s="17">
        <f t="shared" si="3"/>
        <v>1.0602184549992586</v>
      </c>
      <c r="X30" s="4"/>
      <c r="Y30" s="4"/>
      <c r="Z30" s="4"/>
      <c r="AA30" s="4"/>
      <c r="AB30" s="4"/>
    </row>
    <row r="31" spans="1:28" ht="121.5" customHeight="1">
      <c r="A31" s="11">
        <v>30</v>
      </c>
      <c r="B31" s="11" t="s">
        <v>151</v>
      </c>
      <c r="C31" s="11" t="s">
        <v>133</v>
      </c>
      <c r="D31" s="11" t="s">
        <v>136</v>
      </c>
      <c r="E31" s="12" t="s">
        <v>119</v>
      </c>
      <c r="F31" s="12" t="s">
        <v>57</v>
      </c>
      <c r="G31" s="13"/>
      <c r="H31" s="13"/>
      <c r="I31" s="13"/>
      <c r="J31" s="13"/>
      <c r="K31" s="13"/>
      <c r="L31" s="13"/>
      <c r="M31" s="14">
        <v>81</v>
      </c>
      <c r="N31" s="14">
        <v>7</v>
      </c>
      <c r="O31" s="14">
        <v>80</v>
      </c>
      <c r="P31" s="14">
        <v>64</v>
      </c>
      <c r="Q31" s="14">
        <v>81</v>
      </c>
      <c r="R31" s="14">
        <v>244</v>
      </c>
      <c r="S31" s="14">
        <v>79</v>
      </c>
      <c r="T31" s="14">
        <v>282</v>
      </c>
      <c r="U31" s="15">
        <f t="shared" si="2"/>
        <v>321</v>
      </c>
      <c r="V31" s="15">
        <f t="shared" si="2"/>
        <v>597</v>
      </c>
      <c r="W31" s="17">
        <f t="shared" si="3"/>
        <v>1.8598130841121496</v>
      </c>
      <c r="X31" s="4"/>
      <c r="Y31" s="4"/>
      <c r="Z31" s="4"/>
      <c r="AA31" s="4"/>
      <c r="AB31" s="4"/>
    </row>
    <row r="32" spans="1:28" ht="121.5" customHeight="1">
      <c r="A32" s="11">
        <v>31</v>
      </c>
      <c r="B32" s="11" t="s">
        <v>151</v>
      </c>
      <c r="C32" s="11" t="s">
        <v>134</v>
      </c>
      <c r="D32" s="11" t="s">
        <v>136</v>
      </c>
      <c r="E32" s="12" t="s">
        <v>120</v>
      </c>
      <c r="F32" s="12" t="s">
        <v>57</v>
      </c>
      <c r="G32" s="13">
        <v>5726</v>
      </c>
      <c r="H32" s="13">
        <v>6283</v>
      </c>
      <c r="I32" s="13">
        <v>5988</v>
      </c>
      <c r="J32" s="13">
        <v>5838</v>
      </c>
      <c r="K32" s="13">
        <v>5838</v>
      </c>
      <c r="L32" s="13">
        <v>5838</v>
      </c>
      <c r="M32" s="14">
        <v>1224</v>
      </c>
      <c r="N32" s="14">
        <v>809</v>
      </c>
      <c r="O32" s="14">
        <v>1224</v>
      </c>
      <c r="P32" s="14">
        <v>840</v>
      </c>
      <c r="Q32" s="14">
        <v>1224</v>
      </c>
      <c r="R32" s="14">
        <v>1867</v>
      </c>
      <c r="S32" s="14">
        <v>1224</v>
      </c>
      <c r="T32" s="14">
        <v>1051</v>
      </c>
      <c r="U32" s="15">
        <f t="shared" si="2"/>
        <v>4896</v>
      </c>
      <c r="V32" s="15">
        <f t="shared" si="2"/>
        <v>4567</v>
      </c>
      <c r="W32" s="17">
        <f t="shared" si="3"/>
        <v>0.93280228758169936</v>
      </c>
      <c r="X32" s="4"/>
      <c r="Y32" s="4"/>
      <c r="Z32" s="4"/>
      <c r="AA32" s="4"/>
      <c r="AB32" s="4"/>
    </row>
    <row r="33" spans="1:28" ht="121.5" customHeight="1">
      <c r="A33" s="11">
        <v>32</v>
      </c>
      <c r="B33" s="11" t="s">
        <v>151</v>
      </c>
      <c r="C33" s="11" t="s">
        <v>135</v>
      </c>
      <c r="D33" s="11" t="s">
        <v>136</v>
      </c>
      <c r="E33" s="12" t="s">
        <v>121</v>
      </c>
      <c r="F33" s="12" t="s">
        <v>57</v>
      </c>
      <c r="G33" s="13">
        <v>4623</v>
      </c>
      <c r="H33" s="13">
        <v>4961</v>
      </c>
      <c r="I33" s="13">
        <v>5283</v>
      </c>
      <c r="J33" s="13">
        <v>4722</v>
      </c>
      <c r="K33" s="13">
        <v>4722</v>
      </c>
      <c r="L33" s="13">
        <v>4722</v>
      </c>
      <c r="M33" s="14">
        <v>980</v>
      </c>
      <c r="N33" s="14">
        <v>550</v>
      </c>
      <c r="O33" s="14">
        <v>979</v>
      </c>
      <c r="P33" s="14">
        <v>1083</v>
      </c>
      <c r="Q33" s="14">
        <v>980</v>
      </c>
      <c r="R33" s="14">
        <v>1544</v>
      </c>
      <c r="S33" s="14">
        <v>978</v>
      </c>
      <c r="T33" s="14">
        <v>1519</v>
      </c>
      <c r="U33" s="15">
        <f t="shared" si="2"/>
        <v>3917</v>
      </c>
      <c r="V33" s="15">
        <f t="shared" si="2"/>
        <v>4696</v>
      </c>
      <c r="W33" s="17">
        <f t="shared" si="3"/>
        <v>1.1988766913454174</v>
      </c>
      <c r="X33" s="4"/>
      <c r="Y33" s="4"/>
      <c r="Z33" s="4"/>
      <c r="AA33" s="4"/>
      <c r="AB33" s="4"/>
    </row>
    <row r="34" spans="1:28" ht="121.5" customHeight="1">
      <c r="A34" s="11">
        <v>33</v>
      </c>
      <c r="B34" s="11" t="s">
        <v>151</v>
      </c>
      <c r="C34" s="11" t="s">
        <v>186</v>
      </c>
      <c r="D34" s="11" t="s">
        <v>136</v>
      </c>
      <c r="E34" s="12" t="s">
        <v>114</v>
      </c>
      <c r="F34" s="12" t="s">
        <v>57</v>
      </c>
      <c r="G34" s="13"/>
      <c r="H34" s="13"/>
      <c r="I34" s="13"/>
      <c r="J34" s="13"/>
      <c r="K34" s="13"/>
      <c r="L34" s="13"/>
      <c r="M34" s="14">
        <v>13812</v>
      </c>
      <c r="N34" s="14">
        <v>10725</v>
      </c>
      <c r="O34" s="14">
        <v>13808</v>
      </c>
      <c r="P34" s="14">
        <v>14156</v>
      </c>
      <c r="Q34" s="14">
        <v>13807</v>
      </c>
      <c r="R34" s="14">
        <v>17307</v>
      </c>
      <c r="S34" s="14">
        <v>13804</v>
      </c>
      <c r="T34" s="14">
        <v>16282</v>
      </c>
      <c r="U34" s="15">
        <f t="shared" si="2"/>
        <v>55231</v>
      </c>
      <c r="V34" s="15">
        <f t="shared" si="2"/>
        <v>58470</v>
      </c>
      <c r="W34" s="17">
        <f t="shared" si="3"/>
        <v>1.0586446017635023</v>
      </c>
      <c r="X34" s="4"/>
      <c r="Y34" s="4"/>
      <c r="Z34" s="4"/>
      <c r="AA34" s="4"/>
      <c r="AB34" s="4"/>
    </row>
    <row r="35" spans="1:28" ht="90" customHeight="1">
      <c r="A35" s="11">
        <v>38</v>
      </c>
      <c r="B35" s="11" t="s">
        <v>151</v>
      </c>
      <c r="C35" s="11" t="s">
        <v>186</v>
      </c>
      <c r="D35" s="11" t="s">
        <v>136</v>
      </c>
      <c r="E35" s="12" t="s">
        <v>113</v>
      </c>
      <c r="F35" s="12" t="s">
        <v>57</v>
      </c>
      <c r="G35" s="13"/>
      <c r="H35" s="13"/>
      <c r="I35" s="13"/>
      <c r="J35" s="13"/>
      <c r="K35" s="13"/>
      <c r="L35" s="13"/>
      <c r="M35" s="14"/>
      <c r="N35" s="27">
        <v>3</v>
      </c>
      <c r="O35" s="14"/>
      <c r="P35" s="27">
        <v>6</v>
      </c>
      <c r="Q35" s="14"/>
      <c r="R35" s="28">
        <v>3</v>
      </c>
      <c r="S35" s="14"/>
      <c r="T35" s="28">
        <v>11</v>
      </c>
      <c r="U35" s="19">
        <f t="shared" si="2"/>
        <v>0</v>
      </c>
      <c r="V35" s="19">
        <f t="shared" si="4"/>
        <v>23</v>
      </c>
      <c r="W35" s="17" t="e">
        <f t="shared" si="3"/>
        <v>#DIV/0!</v>
      </c>
      <c r="X35" s="4"/>
      <c r="Y35" s="4"/>
      <c r="Z35" s="4"/>
      <c r="AA35" s="4"/>
      <c r="AB35" s="4"/>
    </row>
    <row r="36" spans="1:28" ht="121.5" customHeight="1">
      <c r="A36" s="11">
        <v>39</v>
      </c>
      <c r="B36" s="11" t="s">
        <v>151</v>
      </c>
      <c r="C36" s="11" t="s">
        <v>181</v>
      </c>
      <c r="D36" s="11" t="s">
        <v>168</v>
      </c>
      <c r="E36" s="12" t="s">
        <v>205</v>
      </c>
      <c r="F36" s="12" t="s">
        <v>38</v>
      </c>
      <c r="G36" s="13">
        <v>1007479</v>
      </c>
      <c r="H36" s="13">
        <v>996951</v>
      </c>
      <c r="I36" s="13">
        <v>916979</v>
      </c>
      <c r="J36" s="13">
        <v>940000</v>
      </c>
      <c r="K36" s="13">
        <v>940000</v>
      </c>
      <c r="L36" s="13">
        <v>940000</v>
      </c>
      <c r="M36" s="14">
        <v>114543</v>
      </c>
      <c r="N36" s="14">
        <v>83302</v>
      </c>
      <c r="O36" s="14">
        <v>114543</v>
      </c>
      <c r="P36" s="14">
        <v>120382</v>
      </c>
      <c r="Q36" s="14">
        <v>117777</v>
      </c>
      <c r="R36" s="14">
        <v>157159</v>
      </c>
      <c r="S36" s="14">
        <v>117768</v>
      </c>
      <c r="T36" s="14">
        <v>163902</v>
      </c>
      <c r="U36" s="15">
        <f t="shared" si="2"/>
        <v>464631</v>
      </c>
      <c r="V36" s="15">
        <f t="shared" si="2"/>
        <v>524745</v>
      </c>
      <c r="W36" s="17">
        <f t="shared" si="3"/>
        <v>1.1293800887155614</v>
      </c>
      <c r="X36" s="4"/>
      <c r="Y36" s="4"/>
      <c r="Z36" s="4"/>
      <c r="AA36" s="4"/>
      <c r="AB36" s="4"/>
    </row>
    <row r="37" spans="1:28" ht="121.5" customHeight="1">
      <c r="A37" s="11">
        <v>40</v>
      </c>
      <c r="B37" s="11" t="s">
        <v>151</v>
      </c>
      <c r="C37" s="11" t="s">
        <v>187</v>
      </c>
      <c r="D37" s="11" t="s">
        <v>122</v>
      </c>
      <c r="E37" s="12" t="s">
        <v>124</v>
      </c>
      <c r="F37" s="12" t="s">
        <v>57</v>
      </c>
      <c r="G37" s="13"/>
      <c r="H37" s="13"/>
      <c r="I37" s="13"/>
      <c r="J37" s="13"/>
      <c r="K37" s="13"/>
      <c r="L37" s="13"/>
      <c r="M37" s="14">
        <v>31686</v>
      </c>
      <c r="N37" s="14">
        <v>22339</v>
      </c>
      <c r="O37" s="14">
        <v>31686</v>
      </c>
      <c r="P37" s="14">
        <v>34218</v>
      </c>
      <c r="Q37" s="14">
        <v>34910</v>
      </c>
      <c r="R37" s="14">
        <v>46193</v>
      </c>
      <c r="S37" s="14">
        <v>34908</v>
      </c>
      <c r="T37" s="14">
        <v>50021</v>
      </c>
      <c r="U37" s="15">
        <f t="shared" si="2"/>
        <v>133190</v>
      </c>
      <c r="V37" s="15">
        <f t="shared" si="2"/>
        <v>152771</v>
      </c>
      <c r="W37" s="17">
        <f t="shared" si="3"/>
        <v>1.1470155417073353</v>
      </c>
      <c r="X37" s="4"/>
      <c r="Y37" s="4"/>
      <c r="Z37" s="4"/>
      <c r="AA37" s="4"/>
      <c r="AB37" s="4"/>
    </row>
    <row r="38" spans="1:28" ht="121.5" customHeight="1">
      <c r="A38" s="11">
        <v>45</v>
      </c>
      <c r="B38" s="11" t="s">
        <v>151</v>
      </c>
      <c r="C38" s="11" t="s">
        <v>137</v>
      </c>
      <c r="D38" s="11" t="s">
        <v>125</v>
      </c>
      <c r="E38" s="12" t="s">
        <v>126</v>
      </c>
      <c r="F38" s="12" t="s">
        <v>57</v>
      </c>
      <c r="G38" s="13"/>
      <c r="H38" s="13"/>
      <c r="I38" s="13"/>
      <c r="J38" s="13"/>
      <c r="K38" s="13"/>
      <c r="L38" s="13"/>
      <c r="M38" s="14">
        <v>270</v>
      </c>
      <c r="N38" s="14">
        <v>148</v>
      </c>
      <c r="O38" s="14">
        <v>270</v>
      </c>
      <c r="P38" s="14">
        <v>572</v>
      </c>
      <c r="Q38" s="14">
        <v>270</v>
      </c>
      <c r="R38" s="14">
        <v>0</v>
      </c>
      <c r="S38" s="14">
        <v>270</v>
      </c>
      <c r="T38" s="14">
        <v>458</v>
      </c>
      <c r="U38" s="15">
        <f t="shared" si="2"/>
        <v>1080</v>
      </c>
      <c r="V38" s="15">
        <f t="shared" si="2"/>
        <v>1178</v>
      </c>
      <c r="W38" s="17">
        <f t="shared" si="3"/>
        <v>1.0907407407407408</v>
      </c>
      <c r="X38" s="4"/>
      <c r="Y38" s="4"/>
      <c r="Z38" s="4"/>
      <c r="AA38" s="4"/>
      <c r="AB38" s="4"/>
    </row>
    <row r="39" spans="1:28" ht="121.5" customHeight="1">
      <c r="A39" s="11">
        <v>47</v>
      </c>
      <c r="B39" s="11" t="s">
        <v>138</v>
      </c>
      <c r="C39" s="11" t="s">
        <v>123</v>
      </c>
      <c r="D39" s="11" t="s">
        <v>176</v>
      </c>
      <c r="E39" s="12" t="s">
        <v>281</v>
      </c>
      <c r="F39" s="12" t="s">
        <v>82</v>
      </c>
      <c r="G39" s="13">
        <v>248491</v>
      </c>
      <c r="H39" s="13">
        <v>249420</v>
      </c>
      <c r="I39" s="13">
        <v>238366</v>
      </c>
      <c r="J39" s="13">
        <v>238366</v>
      </c>
      <c r="K39" s="13">
        <v>238366</v>
      </c>
      <c r="L39" s="13">
        <v>238366</v>
      </c>
      <c r="M39" s="14">
        <v>28407</v>
      </c>
      <c r="N39" s="14">
        <v>14441</v>
      </c>
      <c r="O39" s="14">
        <v>28407</v>
      </c>
      <c r="P39" s="14">
        <v>25161</v>
      </c>
      <c r="Q39" s="14">
        <v>28410</v>
      </c>
      <c r="R39" s="14">
        <v>36917</v>
      </c>
      <c r="S39" s="14">
        <v>28425</v>
      </c>
      <c r="T39" s="14">
        <v>39705</v>
      </c>
      <c r="U39" s="15">
        <f t="shared" si="2"/>
        <v>113649</v>
      </c>
      <c r="V39" s="15">
        <f t="shared" si="2"/>
        <v>116224</v>
      </c>
      <c r="W39" s="17">
        <f t="shared" si="3"/>
        <v>1.0226574804881696</v>
      </c>
      <c r="X39" s="4"/>
      <c r="Y39" s="4"/>
      <c r="Z39" s="4"/>
      <c r="AA39" s="4"/>
      <c r="AB39" s="4"/>
    </row>
    <row r="40" spans="1:28" ht="121.5" customHeight="1">
      <c r="A40" s="11">
        <v>48</v>
      </c>
      <c r="B40" s="11" t="s">
        <v>138</v>
      </c>
      <c r="C40" s="11" t="s">
        <v>123</v>
      </c>
      <c r="D40" s="11" t="s">
        <v>176</v>
      </c>
      <c r="E40" s="12" t="s">
        <v>127</v>
      </c>
      <c r="F40" s="12" t="s">
        <v>4</v>
      </c>
      <c r="G40" s="13"/>
      <c r="H40" s="13"/>
      <c r="I40" s="13"/>
      <c r="J40" s="13"/>
      <c r="K40" s="13"/>
      <c r="L40" s="13"/>
      <c r="M40" s="14">
        <v>37882</v>
      </c>
      <c r="N40" s="14">
        <v>37882</v>
      </c>
      <c r="O40" s="14">
        <v>37271</v>
      </c>
      <c r="P40" s="14">
        <v>37271</v>
      </c>
      <c r="Q40" s="14">
        <v>40326</v>
      </c>
      <c r="R40" s="14">
        <v>40326</v>
      </c>
      <c r="S40" s="14">
        <v>38493</v>
      </c>
      <c r="T40" s="14">
        <v>38493</v>
      </c>
      <c r="U40" s="15">
        <f t="shared" si="2"/>
        <v>153972</v>
      </c>
      <c r="V40" s="15">
        <f t="shared" si="2"/>
        <v>153972</v>
      </c>
      <c r="W40" s="17">
        <f t="shared" si="3"/>
        <v>1</v>
      </c>
      <c r="X40" s="4"/>
      <c r="Y40" s="4"/>
      <c r="Z40" s="4"/>
      <c r="AA40" s="4"/>
      <c r="AB40" s="4"/>
    </row>
    <row r="41" spans="1:28" ht="121.5" customHeight="1">
      <c r="A41" s="11">
        <v>49</v>
      </c>
      <c r="B41" s="11" t="s">
        <v>138</v>
      </c>
      <c r="C41" s="11" t="s">
        <v>123</v>
      </c>
      <c r="D41" s="11" t="s">
        <v>176</v>
      </c>
      <c r="E41" s="12" t="s">
        <v>206</v>
      </c>
      <c r="F41" s="12" t="s">
        <v>4</v>
      </c>
      <c r="G41" s="13">
        <v>144</v>
      </c>
      <c r="H41" s="13">
        <v>144</v>
      </c>
      <c r="I41" s="13">
        <v>144</v>
      </c>
      <c r="J41" s="13">
        <v>144</v>
      </c>
      <c r="K41" s="13">
        <v>144</v>
      </c>
      <c r="L41" s="13">
        <v>144</v>
      </c>
      <c r="M41" s="14">
        <v>94</v>
      </c>
      <c r="N41" s="14">
        <v>94</v>
      </c>
      <c r="O41" s="14">
        <v>94</v>
      </c>
      <c r="P41" s="14">
        <v>94</v>
      </c>
      <c r="Q41" s="14">
        <v>94</v>
      </c>
      <c r="R41" s="14">
        <v>94</v>
      </c>
      <c r="S41" s="14">
        <v>94</v>
      </c>
      <c r="T41" s="14">
        <v>94</v>
      </c>
      <c r="U41" s="15">
        <f t="shared" ref="U41" si="5">SUM(M41+O41+Q41+S41)</f>
        <v>376</v>
      </c>
      <c r="V41" s="15">
        <f t="shared" ref="V41" si="6">SUM(N41+P41+R41+T41)</f>
        <v>376</v>
      </c>
      <c r="W41" s="17">
        <f t="shared" si="3"/>
        <v>1</v>
      </c>
      <c r="X41" s="4"/>
      <c r="Y41" s="4"/>
      <c r="Z41" s="4"/>
      <c r="AA41" s="4"/>
      <c r="AB41" s="4"/>
    </row>
    <row r="42" spans="1:28" ht="121.5" customHeight="1">
      <c r="A42" s="11">
        <v>50</v>
      </c>
      <c r="B42" s="11" t="s">
        <v>138</v>
      </c>
      <c r="C42" s="11" t="s">
        <v>123</v>
      </c>
      <c r="D42" s="11" t="s">
        <v>176</v>
      </c>
      <c r="E42" s="12" t="s">
        <v>83</v>
      </c>
      <c r="F42" s="12" t="s">
        <v>4</v>
      </c>
      <c r="G42" s="13">
        <v>1890</v>
      </c>
      <c r="H42" s="13">
        <v>1882</v>
      </c>
      <c r="I42" s="13">
        <v>1875</v>
      </c>
      <c r="J42" s="13">
        <v>1875</v>
      </c>
      <c r="K42" s="13">
        <v>1875</v>
      </c>
      <c r="L42" s="13">
        <v>1875</v>
      </c>
      <c r="M42" s="14">
        <v>465</v>
      </c>
      <c r="N42" s="14">
        <v>465</v>
      </c>
      <c r="O42" s="14">
        <v>458</v>
      </c>
      <c r="P42" s="14">
        <v>457.5</v>
      </c>
      <c r="Q42" s="14">
        <v>495</v>
      </c>
      <c r="R42" s="14">
        <v>495</v>
      </c>
      <c r="S42" s="14">
        <v>473</v>
      </c>
      <c r="T42" s="14">
        <v>472.5</v>
      </c>
      <c r="U42" s="15">
        <f t="shared" ref="U42:V44" si="7">SUM(M42+O42+Q42+S42)</f>
        <v>1891</v>
      </c>
      <c r="V42" s="15">
        <f t="shared" si="7"/>
        <v>1890</v>
      </c>
      <c r="W42" s="17">
        <f t="shared" si="3"/>
        <v>0.99947117927022744</v>
      </c>
      <c r="X42" s="4"/>
      <c r="Y42" s="4"/>
      <c r="Z42" s="4"/>
      <c r="AA42" s="4"/>
      <c r="AB42" s="4"/>
    </row>
    <row r="43" spans="1:28" ht="121.5" customHeight="1">
      <c r="A43" s="11">
        <v>51</v>
      </c>
      <c r="B43" s="11" t="s">
        <v>138</v>
      </c>
      <c r="C43" s="11" t="s">
        <v>181</v>
      </c>
      <c r="D43" s="11" t="s">
        <v>175</v>
      </c>
      <c r="E43" s="12" t="s">
        <v>140</v>
      </c>
      <c r="F43" s="12" t="s">
        <v>5</v>
      </c>
      <c r="G43" s="13">
        <v>10509</v>
      </c>
      <c r="H43" s="13">
        <v>19797</v>
      </c>
      <c r="I43" s="13">
        <v>20395</v>
      </c>
      <c r="J43" s="13">
        <v>20075</v>
      </c>
      <c r="K43" s="13">
        <v>20075</v>
      </c>
      <c r="L43" s="13">
        <v>20075</v>
      </c>
      <c r="M43" s="14">
        <v>2008.55</v>
      </c>
      <c r="N43" s="14">
        <v>2128</v>
      </c>
      <c r="O43" s="14">
        <v>1882.75</v>
      </c>
      <c r="P43" s="14">
        <v>2387</v>
      </c>
      <c r="Q43" s="14">
        <v>1976.25</v>
      </c>
      <c r="R43" s="14">
        <v>2539</v>
      </c>
      <c r="S43" s="14">
        <v>2011.95</v>
      </c>
      <c r="T43" s="14">
        <v>2642</v>
      </c>
      <c r="U43" s="15">
        <f t="shared" si="7"/>
        <v>7879.5</v>
      </c>
      <c r="V43" s="15">
        <f t="shared" si="7"/>
        <v>9696</v>
      </c>
      <c r="W43" s="17">
        <f t="shared" si="3"/>
        <v>1.2305349324195698</v>
      </c>
      <c r="X43" s="4"/>
      <c r="Y43" s="4"/>
      <c r="Z43" s="4"/>
      <c r="AA43" s="4"/>
      <c r="AB43" s="4"/>
    </row>
    <row r="44" spans="1:28" ht="121.5" customHeight="1">
      <c r="A44" s="11">
        <v>52</v>
      </c>
      <c r="B44" s="11" t="s">
        <v>138</v>
      </c>
      <c r="C44" s="11" t="s">
        <v>181</v>
      </c>
      <c r="D44" s="11" t="s">
        <v>175</v>
      </c>
      <c r="E44" s="12" t="s">
        <v>141</v>
      </c>
      <c r="F44" s="12" t="s">
        <v>5</v>
      </c>
      <c r="G44" s="13">
        <v>1224</v>
      </c>
      <c r="H44" s="13">
        <v>3774</v>
      </c>
      <c r="I44" s="13">
        <v>4114</v>
      </c>
      <c r="J44" s="13">
        <v>3495</v>
      </c>
      <c r="K44" s="13">
        <v>3495</v>
      </c>
      <c r="L44" s="13">
        <v>3495</v>
      </c>
      <c r="M44" s="14">
        <v>354.45000000000005</v>
      </c>
      <c r="N44" s="14">
        <v>285</v>
      </c>
      <c r="O44" s="14">
        <v>332.25</v>
      </c>
      <c r="P44" s="14">
        <v>491</v>
      </c>
      <c r="Q44" s="14">
        <v>348.75</v>
      </c>
      <c r="R44" s="14">
        <v>531</v>
      </c>
      <c r="S44" s="14">
        <v>355.04999999999995</v>
      </c>
      <c r="T44" s="14">
        <v>510</v>
      </c>
      <c r="U44" s="15">
        <f t="shared" si="7"/>
        <v>1390.5</v>
      </c>
      <c r="V44" s="15">
        <f t="shared" si="7"/>
        <v>1817</v>
      </c>
      <c r="W44" s="17">
        <f t="shared" si="3"/>
        <v>1.3067241999280834</v>
      </c>
      <c r="X44" s="4"/>
      <c r="Y44" s="4"/>
      <c r="Z44" s="4"/>
      <c r="AA44" s="4"/>
      <c r="AB44" s="4"/>
    </row>
    <row r="45" spans="1:28" ht="121.5" customHeight="1">
      <c r="A45" s="11">
        <v>54</v>
      </c>
      <c r="B45" s="11" t="s">
        <v>138</v>
      </c>
      <c r="C45" s="11" t="s">
        <v>181</v>
      </c>
      <c r="D45" s="11" t="s">
        <v>175</v>
      </c>
      <c r="E45" s="12" t="s">
        <v>207</v>
      </c>
      <c r="F45" s="12" t="s">
        <v>60</v>
      </c>
      <c r="G45" s="13">
        <v>11733</v>
      </c>
      <c r="H45" s="13">
        <v>23571</v>
      </c>
      <c r="I45" s="13">
        <v>24509</v>
      </c>
      <c r="J45" s="13">
        <v>23570</v>
      </c>
      <c r="K45" s="13">
        <v>23570</v>
      </c>
      <c r="L45" s="13">
        <v>23570</v>
      </c>
      <c r="M45" s="14">
        <v>2363</v>
      </c>
      <c r="N45" s="14">
        <v>2413</v>
      </c>
      <c r="O45" s="14">
        <v>2215</v>
      </c>
      <c r="P45" s="14">
        <v>2878</v>
      </c>
      <c r="Q45" s="14">
        <v>2325</v>
      </c>
      <c r="R45" s="14">
        <v>3070</v>
      </c>
      <c r="S45" s="14">
        <v>2367</v>
      </c>
      <c r="T45" s="14">
        <v>3152</v>
      </c>
      <c r="U45" s="15">
        <f t="shared" si="2"/>
        <v>9270</v>
      </c>
      <c r="V45" s="15">
        <f t="shared" si="2"/>
        <v>11513</v>
      </c>
      <c r="W45" s="17">
        <f t="shared" si="3"/>
        <v>1.2419633225458468</v>
      </c>
      <c r="X45" s="4"/>
      <c r="Y45" s="4"/>
      <c r="Z45" s="4"/>
      <c r="AA45" s="4"/>
      <c r="AB45" s="4"/>
    </row>
    <row r="46" spans="1:28" ht="121.5" customHeight="1">
      <c r="A46" s="11">
        <v>57</v>
      </c>
      <c r="B46" s="11" t="s">
        <v>138</v>
      </c>
      <c r="C46" s="11" t="s">
        <v>181</v>
      </c>
      <c r="D46" s="11" t="s">
        <v>177</v>
      </c>
      <c r="E46" s="25" t="s">
        <v>208</v>
      </c>
      <c r="F46" s="12" t="s">
        <v>7</v>
      </c>
      <c r="G46" s="13">
        <v>51084</v>
      </c>
      <c r="H46" s="13">
        <v>50054</v>
      </c>
      <c r="I46" s="13">
        <v>50229</v>
      </c>
      <c r="J46" s="13">
        <v>50229</v>
      </c>
      <c r="K46" s="13">
        <v>50229</v>
      </c>
      <c r="L46" s="13">
        <v>50229</v>
      </c>
      <c r="M46" s="14">
        <v>10284</v>
      </c>
      <c r="N46" s="14">
        <v>9276</v>
      </c>
      <c r="O46" s="14">
        <v>10285</v>
      </c>
      <c r="P46" s="14">
        <v>11003</v>
      </c>
      <c r="Q46" s="14">
        <v>10285</v>
      </c>
      <c r="R46" s="14">
        <v>11281</v>
      </c>
      <c r="S46" s="14">
        <v>10285</v>
      </c>
      <c r="T46" s="14">
        <v>11349</v>
      </c>
      <c r="U46" s="15">
        <f t="shared" si="2"/>
        <v>41139</v>
      </c>
      <c r="V46" s="15">
        <f t="shared" si="2"/>
        <v>42909</v>
      </c>
      <c r="W46" s="17">
        <f t="shared" si="3"/>
        <v>1.0430248669146065</v>
      </c>
      <c r="X46" s="4"/>
      <c r="Y46" s="4"/>
      <c r="Z46" s="4"/>
      <c r="AA46" s="4"/>
      <c r="AB46" s="4"/>
    </row>
    <row r="47" spans="1:28" ht="121.5" customHeight="1">
      <c r="A47" s="11">
        <v>57.1</v>
      </c>
      <c r="B47" s="11" t="s">
        <v>138</v>
      </c>
      <c r="C47" s="11" t="s">
        <v>181</v>
      </c>
      <c r="D47" s="11" t="s">
        <v>177</v>
      </c>
      <c r="E47" s="25" t="s">
        <v>314</v>
      </c>
      <c r="F47" s="12" t="s">
        <v>284</v>
      </c>
      <c r="G47" s="13">
        <v>51084</v>
      </c>
      <c r="H47" s="13">
        <v>50054</v>
      </c>
      <c r="I47" s="13">
        <v>50229</v>
      </c>
      <c r="J47" s="13">
        <v>50229</v>
      </c>
      <c r="K47" s="13">
        <v>50229</v>
      </c>
      <c r="L47" s="13">
        <v>50229</v>
      </c>
      <c r="M47" s="14">
        <v>9552</v>
      </c>
      <c r="N47" s="14">
        <v>8634</v>
      </c>
      <c r="O47" s="14">
        <v>9553</v>
      </c>
      <c r="P47" s="14">
        <v>10027</v>
      </c>
      <c r="Q47" s="14">
        <v>9553</v>
      </c>
      <c r="R47" s="14">
        <v>10684</v>
      </c>
      <c r="S47" s="14">
        <v>9551</v>
      </c>
      <c r="T47" s="14">
        <v>10577</v>
      </c>
      <c r="U47" s="15">
        <f t="shared" ref="U47:U48" si="8">SUM(M47+O47+Q47+S47)</f>
        <v>38209</v>
      </c>
      <c r="V47" s="15">
        <f t="shared" ref="V47:V48" si="9">SUM(N47+P47+R47+T47)</f>
        <v>39922</v>
      </c>
      <c r="W47" s="17">
        <f t="shared" ref="W47:W48" si="10">V47/U47</f>
        <v>1.0448323693370671</v>
      </c>
      <c r="X47" s="4"/>
      <c r="Y47" s="4"/>
      <c r="Z47" s="4"/>
      <c r="AA47" s="4"/>
      <c r="AB47" s="4"/>
    </row>
    <row r="48" spans="1:28" ht="121.5" customHeight="1">
      <c r="A48" s="11">
        <v>57.2</v>
      </c>
      <c r="B48" s="11" t="s">
        <v>138</v>
      </c>
      <c r="C48" s="11" t="s">
        <v>181</v>
      </c>
      <c r="D48" s="11" t="s">
        <v>177</v>
      </c>
      <c r="E48" s="25" t="s">
        <v>315</v>
      </c>
      <c r="F48" s="12" t="s">
        <v>285</v>
      </c>
      <c r="G48" s="13">
        <v>51084</v>
      </c>
      <c r="H48" s="13">
        <v>50054</v>
      </c>
      <c r="I48" s="13">
        <v>50229</v>
      </c>
      <c r="J48" s="13">
        <v>50229</v>
      </c>
      <c r="K48" s="13">
        <v>50229</v>
      </c>
      <c r="L48" s="13">
        <v>50229</v>
      </c>
      <c r="M48" s="14">
        <v>732</v>
      </c>
      <c r="N48" s="14">
        <v>642</v>
      </c>
      <c r="O48" s="14">
        <v>732</v>
      </c>
      <c r="P48" s="14">
        <v>976</v>
      </c>
      <c r="Q48" s="14">
        <v>732</v>
      </c>
      <c r="R48" s="14">
        <v>597</v>
      </c>
      <c r="S48" s="14">
        <v>734</v>
      </c>
      <c r="T48" s="14">
        <v>772</v>
      </c>
      <c r="U48" s="15">
        <f t="shared" si="8"/>
        <v>2930</v>
      </c>
      <c r="V48" s="15">
        <f t="shared" si="9"/>
        <v>2987</v>
      </c>
      <c r="W48" s="17">
        <f t="shared" si="10"/>
        <v>1.0194539249146757</v>
      </c>
      <c r="X48" s="4"/>
      <c r="Y48" s="4"/>
      <c r="Z48" s="4"/>
      <c r="AA48" s="4"/>
      <c r="AB48" s="4"/>
    </row>
    <row r="49" spans="1:28" ht="121.5" customHeight="1">
      <c r="A49" s="11">
        <v>58</v>
      </c>
      <c r="B49" s="11" t="s">
        <v>138</v>
      </c>
      <c r="C49" s="11" t="s">
        <v>181</v>
      </c>
      <c r="D49" s="11" t="s">
        <v>177</v>
      </c>
      <c r="E49" s="25" t="s">
        <v>209</v>
      </c>
      <c r="F49" s="12" t="s">
        <v>8</v>
      </c>
      <c r="G49" s="13">
        <v>43747</v>
      </c>
      <c r="H49" s="13">
        <v>42543</v>
      </c>
      <c r="I49" s="13">
        <v>41967</v>
      </c>
      <c r="J49" s="13">
        <v>41967</v>
      </c>
      <c r="K49" s="13">
        <v>41967</v>
      </c>
      <c r="L49" s="13">
        <v>41967</v>
      </c>
      <c r="M49" s="14">
        <v>8534</v>
      </c>
      <c r="N49" s="14">
        <v>8490</v>
      </c>
      <c r="O49" s="14">
        <v>8451</v>
      </c>
      <c r="P49" s="14">
        <v>8670</v>
      </c>
      <c r="Q49" s="14">
        <v>9001</v>
      </c>
      <c r="R49" s="14">
        <v>9098</v>
      </c>
      <c r="S49" s="14">
        <v>8886</v>
      </c>
      <c r="T49" s="14">
        <v>10036</v>
      </c>
      <c r="U49" s="15">
        <f t="shared" si="2"/>
        <v>34872</v>
      </c>
      <c r="V49" s="15">
        <f t="shared" si="2"/>
        <v>36294</v>
      </c>
      <c r="W49" s="17">
        <f t="shared" si="3"/>
        <v>1.0407777013076394</v>
      </c>
      <c r="X49" s="4"/>
      <c r="Y49" s="4"/>
      <c r="Z49" s="4"/>
      <c r="AA49" s="4"/>
      <c r="AB49" s="4"/>
    </row>
    <row r="50" spans="1:28" ht="121.5" customHeight="1">
      <c r="A50" s="11">
        <v>58.1</v>
      </c>
      <c r="B50" s="11" t="s">
        <v>138</v>
      </c>
      <c r="C50" s="11" t="s">
        <v>181</v>
      </c>
      <c r="D50" s="11" t="s">
        <v>177</v>
      </c>
      <c r="E50" s="25" t="s">
        <v>316</v>
      </c>
      <c r="F50" s="12" t="s">
        <v>288</v>
      </c>
      <c r="G50" s="13">
        <v>43747</v>
      </c>
      <c r="H50" s="13">
        <v>42543</v>
      </c>
      <c r="I50" s="13">
        <v>41967</v>
      </c>
      <c r="J50" s="13">
        <v>41967</v>
      </c>
      <c r="K50" s="13">
        <v>41967</v>
      </c>
      <c r="L50" s="13">
        <v>41967</v>
      </c>
      <c r="M50" s="14">
        <v>7712</v>
      </c>
      <c r="N50" s="14">
        <v>7647</v>
      </c>
      <c r="O50" s="14">
        <v>7643</v>
      </c>
      <c r="P50" s="14">
        <v>7739</v>
      </c>
      <c r="Q50" s="14">
        <v>8137</v>
      </c>
      <c r="R50" s="14">
        <v>8454</v>
      </c>
      <c r="S50" s="14">
        <v>8048</v>
      </c>
      <c r="T50" s="14">
        <v>9243</v>
      </c>
      <c r="U50" s="15">
        <f t="shared" ref="U50" si="11">SUM(M50+O50+Q50+S50)</f>
        <v>31540</v>
      </c>
      <c r="V50" s="15">
        <f t="shared" ref="V50" si="12">SUM(N50+P50+R50+T50)</f>
        <v>33083</v>
      </c>
      <c r="W50" s="17">
        <f t="shared" ref="W50" si="13">V50/U50</f>
        <v>1.0489220038046925</v>
      </c>
      <c r="X50" s="4"/>
      <c r="Y50" s="4"/>
      <c r="Z50" s="4"/>
      <c r="AA50" s="4"/>
      <c r="AB50" s="4"/>
    </row>
    <row r="51" spans="1:28" ht="121.5" customHeight="1">
      <c r="A51" s="11">
        <v>58.2</v>
      </c>
      <c r="B51" s="11" t="s">
        <v>138</v>
      </c>
      <c r="C51" s="11" t="s">
        <v>181</v>
      </c>
      <c r="D51" s="11" t="s">
        <v>177</v>
      </c>
      <c r="E51" s="25" t="s">
        <v>317</v>
      </c>
      <c r="F51" s="12" t="s">
        <v>289</v>
      </c>
      <c r="G51" s="13">
        <v>43747</v>
      </c>
      <c r="H51" s="13">
        <v>42543</v>
      </c>
      <c r="I51" s="13">
        <v>41967</v>
      </c>
      <c r="J51" s="13">
        <v>41967</v>
      </c>
      <c r="K51" s="13">
        <v>41967</v>
      </c>
      <c r="L51" s="13">
        <v>41967</v>
      </c>
      <c r="M51" s="14">
        <v>822</v>
      </c>
      <c r="N51" s="14">
        <v>843</v>
      </c>
      <c r="O51" s="14">
        <v>808</v>
      </c>
      <c r="P51" s="14">
        <v>931</v>
      </c>
      <c r="Q51" s="14">
        <v>864</v>
      </c>
      <c r="R51" s="14">
        <v>644</v>
      </c>
      <c r="S51" s="14">
        <v>838</v>
      </c>
      <c r="T51" s="14">
        <v>793</v>
      </c>
      <c r="U51" s="15">
        <f t="shared" ref="U51" si="14">SUM(M51+O51+Q51+S51)</f>
        <v>3332</v>
      </c>
      <c r="V51" s="15">
        <f t="shared" ref="V51" si="15">SUM(N51+P51+R51+T51)</f>
        <v>3211</v>
      </c>
      <c r="W51" s="17">
        <f t="shared" ref="W51" si="16">V51/U51</f>
        <v>0.96368547418967587</v>
      </c>
      <c r="X51" s="4"/>
      <c r="Y51" s="4"/>
      <c r="Z51" s="4"/>
      <c r="AA51" s="4"/>
      <c r="AB51" s="4"/>
    </row>
    <row r="52" spans="1:28" ht="121.5" customHeight="1">
      <c r="A52" s="11">
        <v>59</v>
      </c>
      <c r="B52" s="11" t="s">
        <v>138</v>
      </c>
      <c r="C52" s="11" t="s">
        <v>181</v>
      </c>
      <c r="D52" s="11" t="s">
        <v>177</v>
      </c>
      <c r="E52" s="12" t="s">
        <v>210</v>
      </c>
      <c r="F52" s="12" t="s">
        <v>48</v>
      </c>
      <c r="G52" s="13">
        <v>222</v>
      </c>
      <c r="H52" s="13">
        <v>222</v>
      </c>
      <c r="I52" s="13">
        <v>222</v>
      </c>
      <c r="J52" s="13">
        <v>222</v>
      </c>
      <c r="K52" s="13">
        <v>222</v>
      </c>
      <c r="L52" s="13">
        <v>222</v>
      </c>
      <c r="M52" s="14">
        <v>202</v>
      </c>
      <c r="N52" s="14">
        <v>202</v>
      </c>
      <c r="O52" s="14">
        <v>202</v>
      </c>
      <c r="P52" s="14">
        <v>202</v>
      </c>
      <c r="Q52" s="14">
        <v>202</v>
      </c>
      <c r="R52" s="14">
        <v>202</v>
      </c>
      <c r="S52" s="14">
        <v>202</v>
      </c>
      <c r="T52" s="14">
        <v>202</v>
      </c>
      <c r="U52" s="15">
        <v>202</v>
      </c>
      <c r="V52" s="15">
        <v>202</v>
      </c>
      <c r="W52" s="17">
        <f t="shared" si="3"/>
        <v>1</v>
      </c>
      <c r="X52" s="4"/>
      <c r="Y52" s="4"/>
      <c r="Z52" s="4"/>
      <c r="AA52" s="4"/>
      <c r="AB52" s="4"/>
    </row>
    <row r="53" spans="1:28" ht="121.5" customHeight="1">
      <c r="A53" s="11">
        <v>60</v>
      </c>
      <c r="B53" s="11" t="s">
        <v>78</v>
      </c>
      <c r="C53" s="11" t="s">
        <v>181</v>
      </c>
      <c r="D53" s="11" t="s">
        <v>177</v>
      </c>
      <c r="E53" s="25" t="s">
        <v>211</v>
      </c>
      <c r="F53" s="12" t="s">
        <v>17</v>
      </c>
      <c r="G53" s="13">
        <v>7847</v>
      </c>
      <c r="H53" s="13">
        <v>7501</v>
      </c>
      <c r="I53" s="13">
        <v>7288</v>
      </c>
      <c r="J53" s="13">
        <v>7288</v>
      </c>
      <c r="K53" s="13">
        <v>7288</v>
      </c>
      <c r="L53" s="13">
        <v>7288</v>
      </c>
      <c r="M53" s="14">
        <v>1006</v>
      </c>
      <c r="N53" s="14">
        <v>948</v>
      </c>
      <c r="O53" s="14">
        <v>1010</v>
      </c>
      <c r="P53" s="14">
        <v>995</v>
      </c>
      <c r="Q53" s="14">
        <v>1006</v>
      </c>
      <c r="R53" s="14">
        <v>1160</v>
      </c>
      <c r="S53" s="14">
        <v>1004</v>
      </c>
      <c r="T53" s="14">
        <v>1254</v>
      </c>
      <c r="U53" s="15">
        <f t="shared" si="2"/>
        <v>4026</v>
      </c>
      <c r="V53" s="15">
        <f t="shared" si="2"/>
        <v>4357</v>
      </c>
      <c r="W53" s="17">
        <f t="shared" si="3"/>
        <v>1.0822155986090412</v>
      </c>
      <c r="X53" s="4"/>
      <c r="Y53" s="4"/>
      <c r="Z53" s="4"/>
      <c r="AA53" s="4"/>
      <c r="AB53" s="4"/>
    </row>
    <row r="54" spans="1:28" ht="121.5" customHeight="1">
      <c r="A54" s="11">
        <v>60.1</v>
      </c>
      <c r="B54" s="11" t="s">
        <v>78</v>
      </c>
      <c r="C54" s="11" t="s">
        <v>181</v>
      </c>
      <c r="D54" s="11" t="s">
        <v>177</v>
      </c>
      <c r="E54" s="25" t="s">
        <v>318</v>
      </c>
      <c r="F54" s="12" t="s">
        <v>294</v>
      </c>
      <c r="G54" s="13">
        <v>7847</v>
      </c>
      <c r="H54" s="13">
        <v>7501</v>
      </c>
      <c r="I54" s="13">
        <v>7288</v>
      </c>
      <c r="J54" s="13">
        <v>7288</v>
      </c>
      <c r="K54" s="13">
        <v>7288</v>
      </c>
      <c r="L54" s="13">
        <v>7288</v>
      </c>
      <c r="M54" s="14">
        <v>965</v>
      </c>
      <c r="N54" s="14">
        <v>912</v>
      </c>
      <c r="O54" s="14">
        <v>969</v>
      </c>
      <c r="P54" s="14">
        <v>941</v>
      </c>
      <c r="Q54" s="14">
        <v>965</v>
      </c>
      <c r="R54" s="14">
        <v>1124</v>
      </c>
      <c r="S54" s="14">
        <v>963</v>
      </c>
      <c r="T54" s="14">
        <v>1204</v>
      </c>
      <c r="U54" s="15">
        <f t="shared" ref="U54:U55" si="17">SUM(M54+O54+Q54+S54)</f>
        <v>3862</v>
      </c>
      <c r="V54" s="15">
        <f t="shared" ref="V54:V55" si="18">SUM(N54+P54+R54+T54)</f>
        <v>4181</v>
      </c>
      <c r="W54" s="17">
        <f t="shared" ref="W54:W55" si="19">V54/U54</f>
        <v>1.0825996892801657</v>
      </c>
      <c r="X54" s="4"/>
      <c r="Y54" s="4"/>
      <c r="Z54" s="4"/>
      <c r="AA54" s="4"/>
      <c r="AB54" s="4"/>
    </row>
    <row r="55" spans="1:28" ht="121.5" customHeight="1">
      <c r="A55" s="11">
        <v>60.2</v>
      </c>
      <c r="B55" s="11" t="s">
        <v>78</v>
      </c>
      <c r="C55" s="11" t="s">
        <v>181</v>
      </c>
      <c r="D55" s="11" t="s">
        <v>177</v>
      </c>
      <c r="E55" s="25" t="s">
        <v>319</v>
      </c>
      <c r="F55" s="12" t="s">
        <v>295</v>
      </c>
      <c r="G55" s="13">
        <v>7847</v>
      </c>
      <c r="H55" s="13">
        <v>7501</v>
      </c>
      <c r="I55" s="13">
        <v>7288</v>
      </c>
      <c r="J55" s="13">
        <v>7288</v>
      </c>
      <c r="K55" s="13">
        <v>7288</v>
      </c>
      <c r="L55" s="13">
        <v>7288</v>
      </c>
      <c r="M55" s="14">
        <v>41</v>
      </c>
      <c r="N55" s="14">
        <v>36</v>
      </c>
      <c r="O55" s="14">
        <v>41</v>
      </c>
      <c r="P55" s="14">
        <v>54</v>
      </c>
      <c r="Q55" s="14">
        <v>41</v>
      </c>
      <c r="R55" s="14">
        <v>36</v>
      </c>
      <c r="S55" s="14">
        <v>41</v>
      </c>
      <c r="T55" s="14">
        <v>50</v>
      </c>
      <c r="U55" s="15">
        <f t="shared" si="17"/>
        <v>164</v>
      </c>
      <c r="V55" s="15">
        <f t="shared" si="18"/>
        <v>176</v>
      </c>
      <c r="W55" s="17">
        <f t="shared" si="19"/>
        <v>1.0731707317073171</v>
      </c>
      <c r="X55" s="4"/>
      <c r="Y55" s="4"/>
      <c r="Z55" s="4"/>
      <c r="AA55" s="4"/>
      <c r="AB55" s="4"/>
    </row>
    <row r="56" spans="1:28" ht="174.75" customHeight="1">
      <c r="A56" s="11">
        <v>61</v>
      </c>
      <c r="B56" s="11" t="s">
        <v>79</v>
      </c>
      <c r="C56" s="11" t="s">
        <v>143</v>
      </c>
      <c r="D56" s="11" t="s">
        <v>177</v>
      </c>
      <c r="E56" s="12" t="s">
        <v>212</v>
      </c>
      <c r="F56" s="12" t="s">
        <v>10</v>
      </c>
      <c r="G56" s="13">
        <v>104</v>
      </c>
      <c r="H56" s="13">
        <v>106</v>
      </c>
      <c r="I56" s="13">
        <v>107</v>
      </c>
      <c r="J56" s="13">
        <v>113</v>
      </c>
      <c r="K56" s="13"/>
      <c r="L56" s="13"/>
      <c r="M56" s="13"/>
      <c r="N56" s="13">
        <v>30</v>
      </c>
      <c r="O56" s="13"/>
      <c r="P56" s="13">
        <v>30</v>
      </c>
      <c r="Q56" s="13"/>
      <c r="R56" s="13">
        <v>30</v>
      </c>
      <c r="S56" s="13"/>
      <c r="T56" s="13">
        <v>30</v>
      </c>
      <c r="U56" s="13">
        <f t="shared" si="2"/>
        <v>0</v>
      </c>
      <c r="V56" s="13">
        <f t="shared" si="4"/>
        <v>120</v>
      </c>
      <c r="W56" s="17" t="e">
        <f t="shared" si="3"/>
        <v>#DIV/0!</v>
      </c>
      <c r="X56" s="4"/>
      <c r="Y56" s="4"/>
      <c r="Z56" s="4"/>
      <c r="AA56" s="4"/>
      <c r="AB56" s="4"/>
    </row>
    <row r="57" spans="1:28" ht="130.5" customHeight="1">
      <c r="A57" s="11">
        <v>62</v>
      </c>
      <c r="B57" s="11" t="s">
        <v>79</v>
      </c>
      <c r="C57" s="11" t="s">
        <v>143</v>
      </c>
      <c r="D57" s="11" t="s">
        <v>177</v>
      </c>
      <c r="E57" s="12" t="s">
        <v>142</v>
      </c>
      <c r="F57" s="12" t="s">
        <v>10</v>
      </c>
      <c r="G57" s="13">
        <v>122</v>
      </c>
      <c r="H57" s="13">
        <v>120</v>
      </c>
      <c r="I57" s="13">
        <v>120</v>
      </c>
      <c r="J57" s="13">
        <v>120</v>
      </c>
      <c r="K57" s="13"/>
      <c r="L57" s="13"/>
      <c r="M57" s="13"/>
      <c r="N57" s="13">
        <v>30</v>
      </c>
      <c r="O57" s="13"/>
      <c r="P57" s="13">
        <v>30</v>
      </c>
      <c r="Q57" s="13"/>
      <c r="R57" s="13">
        <v>30</v>
      </c>
      <c r="S57" s="13"/>
      <c r="T57" s="13">
        <v>30</v>
      </c>
      <c r="U57" s="13">
        <f t="shared" si="2"/>
        <v>0</v>
      </c>
      <c r="V57" s="13">
        <f t="shared" si="4"/>
        <v>120</v>
      </c>
      <c r="W57" s="17" t="e">
        <f t="shared" si="3"/>
        <v>#DIV/0!</v>
      </c>
      <c r="X57" s="4"/>
      <c r="Y57" s="4"/>
      <c r="Z57" s="4"/>
      <c r="AA57" s="4"/>
      <c r="AB57" s="4"/>
    </row>
    <row r="58" spans="1:28" ht="90" customHeight="1">
      <c r="A58" s="11">
        <v>63</v>
      </c>
      <c r="B58" s="11" t="s">
        <v>79</v>
      </c>
      <c r="C58" s="11" t="s">
        <v>143</v>
      </c>
      <c r="D58" s="11" t="s">
        <v>177</v>
      </c>
      <c r="E58" s="12" t="s">
        <v>144</v>
      </c>
      <c r="F58" s="12" t="s">
        <v>11</v>
      </c>
      <c r="G58" s="13"/>
      <c r="H58" s="13"/>
      <c r="I58" s="13"/>
      <c r="J58" s="13"/>
      <c r="K58" s="13"/>
      <c r="L58" s="13"/>
      <c r="M58" s="13"/>
      <c r="N58" s="13">
        <v>1557</v>
      </c>
      <c r="O58" s="13"/>
      <c r="P58" s="13">
        <v>2298</v>
      </c>
      <c r="Q58" s="13"/>
      <c r="R58" s="13">
        <v>2618</v>
      </c>
      <c r="S58" s="13"/>
      <c r="T58" s="13">
        <v>2380</v>
      </c>
      <c r="U58" s="13">
        <f t="shared" si="2"/>
        <v>0</v>
      </c>
      <c r="V58" s="13">
        <f t="shared" si="4"/>
        <v>8853</v>
      </c>
      <c r="W58" s="17" t="e">
        <f t="shared" si="3"/>
        <v>#DIV/0!</v>
      </c>
      <c r="X58" s="4"/>
      <c r="Y58" s="4"/>
      <c r="Z58" s="4"/>
      <c r="AA58" s="4"/>
      <c r="AB58" s="4"/>
    </row>
    <row r="59" spans="1:28" ht="90" customHeight="1">
      <c r="A59" s="11">
        <v>64</v>
      </c>
      <c r="B59" s="11" t="s">
        <v>79</v>
      </c>
      <c r="C59" s="11" t="s">
        <v>143</v>
      </c>
      <c r="D59" s="11" t="s">
        <v>177</v>
      </c>
      <c r="E59" s="12" t="s">
        <v>213</v>
      </c>
      <c r="F59" s="12" t="s">
        <v>11</v>
      </c>
      <c r="G59" s="13"/>
      <c r="H59" s="13"/>
      <c r="I59" s="13"/>
      <c r="J59" s="13"/>
      <c r="K59" s="13"/>
      <c r="L59" s="13"/>
      <c r="M59" s="14">
        <v>1007</v>
      </c>
      <c r="N59" s="14">
        <v>1007</v>
      </c>
      <c r="O59" s="14">
        <v>2319</v>
      </c>
      <c r="P59" s="14">
        <v>2319</v>
      </c>
      <c r="Q59" s="14">
        <v>2652</v>
      </c>
      <c r="R59" s="14">
        <v>2652</v>
      </c>
      <c r="S59" s="14">
        <v>2524</v>
      </c>
      <c r="T59" s="14">
        <v>2524</v>
      </c>
      <c r="U59" s="15">
        <f t="shared" si="2"/>
        <v>8502</v>
      </c>
      <c r="V59" s="15">
        <f t="shared" si="2"/>
        <v>8502</v>
      </c>
      <c r="W59" s="17">
        <f t="shared" si="3"/>
        <v>1</v>
      </c>
      <c r="X59" s="4"/>
      <c r="Y59" s="4"/>
      <c r="Z59" s="4"/>
      <c r="AA59" s="4"/>
      <c r="AB59" s="4"/>
    </row>
    <row r="60" spans="1:28" ht="121.5" customHeight="1">
      <c r="A60" s="11">
        <v>65</v>
      </c>
      <c r="B60" s="11" t="s">
        <v>138</v>
      </c>
      <c r="C60" s="11" t="s">
        <v>143</v>
      </c>
      <c r="D60" s="11" t="s">
        <v>177</v>
      </c>
      <c r="E60" s="12" t="s">
        <v>145</v>
      </c>
      <c r="F60" s="12" t="s">
        <v>13</v>
      </c>
      <c r="G60" s="13">
        <v>7847</v>
      </c>
      <c r="H60" s="13">
        <v>7501</v>
      </c>
      <c r="I60" s="13">
        <v>7288</v>
      </c>
      <c r="J60" s="13">
        <v>7288</v>
      </c>
      <c r="K60" s="13">
        <v>7288</v>
      </c>
      <c r="L60" s="13">
        <v>7288</v>
      </c>
      <c r="M60" s="14">
        <v>1006</v>
      </c>
      <c r="N60" s="14">
        <v>948</v>
      </c>
      <c r="O60" s="14">
        <v>1010</v>
      </c>
      <c r="P60" s="14">
        <v>995</v>
      </c>
      <c r="Q60" s="14">
        <v>1006</v>
      </c>
      <c r="R60" s="14">
        <v>1160</v>
      </c>
      <c r="S60" s="14">
        <v>1004</v>
      </c>
      <c r="T60" s="14">
        <v>1254</v>
      </c>
      <c r="U60" s="15">
        <f t="shared" si="2"/>
        <v>4026</v>
      </c>
      <c r="V60" s="15">
        <f t="shared" si="2"/>
        <v>4357</v>
      </c>
      <c r="W60" s="17">
        <f t="shared" si="3"/>
        <v>1.0822155986090412</v>
      </c>
      <c r="X60" s="4"/>
      <c r="Y60" s="4"/>
      <c r="Z60" s="4"/>
      <c r="AA60" s="4"/>
      <c r="AB60" s="4"/>
    </row>
    <row r="61" spans="1:28" ht="121.5" customHeight="1">
      <c r="A61" s="11">
        <v>66</v>
      </c>
      <c r="B61" s="11" t="s">
        <v>138</v>
      </c>
      <c r="C61" s="11" t="s">
        <v>143</v>
      </c>
      <c r="D61" s="11" t="s">
        <v>177</v>
      </c>
      <c r="E61" s="12" t="s">
        <v>214</v>
      </c>
      <c r="F61" s="12" t="s">
        <v>12</v>
      </c>
      <c r="G61" s="13">
        <v>7847</v>
      </c>
      <c r="H61" s="13">
        <v>7501</v>
      </c>
      <c r="I61" s="13">
        <v>7288</v>
      </c>
      <c r="J61" s="13">
        <v>7288</v>
      </c>
      <c r="K61" s="13">
        <v>7288</v>
      </c>
      <c r="L61" s="13">
        <v>7288</v>
      </c>
      <c r="M61" s="14">
        <v>1006</v>
      </c>
      <c r="N61" s="14">
        <v>948</v>
      </c>
      <c r="O61" s="14">
        <v>1010</v>
      </c>
      <c r="P61" s="14">
        <v>995</v>
      </c>
      <c r="Q61" s="14">
        <v>1006</v>
      </c>
      <c r="R61" s="14">
        <v>1160</v>
      </c>
      <c r="S61" s="14">
        <v>1004</v>
      </c>
      <c r="T61" s="14">
        <v>1254</v>
      </c>
      <c r="U61" s="15">
        <f t="shared" ref="U61:V61" si="20">SUM(M61+O61+Q61+S61)</f>
        <v>4026</v>
      </c>
      <c r="V61" s="15">
        <f t="shared" si="20"/>
        <v>4357</v>
      </c>
      <c r="W61" s="17">
        <f t="shared" ref="W61" si="21">V61/U61</f>
        <v>1.0822155986090412</v>
      </c>
      <c r="X61" s="4"/>
      <c r="Y61" s="4"/>
      <c r="Z61" s="4"/>
      <c r="AA61" s="4"/>
      <c r="AB61" s="4"/>
    </row>
    <row r="62" spans="1:28" ht="143.25" customHeight="1">
      <c r="A62" s="11">
        <v>67</v>
      </c>
      <c r="B62" s="11" t="s">
        <v>138</v>
      </c>
      <c r="C62" s="11" t="s">
        <v>188</v>
      </c>
      <c r="D62" s="11" t="s">
        <v>177</v>
      </c>
      <c r="E62" s="12" t="s">
        <v>84</v>
      </c>
      <c r="F62" s="12" t="s">
        <v>14</v>
      </c>
      <c r="G62" s="13"/>
      <c r="H62" s="13"/>
      <c r="I62" s="13"/>
      <c r="J62" s="13"/>
      <c r="K62" s="13"/>
      <c r="L62" s="13"/>
      <c r="M62" s="19"/>
      <c r="N62" s="19"/>
      <c r="O62" s="19"/>
      <c r="P62" s="19"/>
      <c r="Q62" s="19"/>
      <c r="R62" s="19"/>
      <c r="S62" s="19"/>
      <c r="T62" s="19"/>
      <c r="U62" s="19">
        <f t="shared" ref="U62:V155" si="22">SUM(M62+O62+Q62+S62)</f>
        <v>0</v>
      </c>
      <c r="V62" s="19">
        <f t="shared" ref="V62:V155" si="23">SUM(N62+P62+R62+T62)</f>
        <v>0</v>
      </c>
      <c r="W62" s="17" t="e">
        <f t="shared" ref="W62:W155" si="24">V62/U62</f>
        <v>#DIV/0!</v>
      </c>
      <c r="X62" s="4"/>
      <c r="Y62" s="4"/>
      <c r="Z62" s="4"/>
      <c r="AA62" s="4"/>
      <c r="AB62" s="4"/>
    </row>
    <row r="63" spans="1:28" ht="115.5" customHeight="1">
      <c r="A63" s="11">
        <v>68</v>
      </c>
      <c r="B63" s="11" t="s">
        <v>138</v>
      </c>
      <c r="C63" s="11" t="s">
        <v>188</v>
      </c>
      <c r="D63" s="11" t="s">
        <v>177</v>
      </c>
      <c r="E63" s="12" t="s">
        <v>85</v>
      </c>
      <c r="F63" s="12" t="s">
        <v>15</v>
      </c>
      <c r="G63" s="13"/>
      <c r="H63" s="13"/>
      <c r="I63" s="13"/>
      <c r="J63" s="13"/>
      <c r="K63" s="13"/>
      <c r="L63" s="13"/>
      <c r="M63" s="14"/>
      <c r="N63" s="14">
        <v>31</v>
      </c>
      <c r="O63" s="14"/>
      <c r="P63" s="14">
        <v>71</v>
      </c>
      <c r="Q63" s="14"/>
      <c r="R63" s="14">
        <v>41</v>
      </c>
      <c r="S63" s="14"/>
      <c r="T63" s="14">
        <v>59</v>
      </c>
      <c r="U63" s="19">
        <f t="shared" si="22"/>
        <v>0</v>
      </c>
      <c r="V63" s="19">
        <f t="shared" si="23"/>
        <v>202</v>
      </c>
      <c r="W63" s="17" t="e">
        <f t="shared" si="24"/>
        <v>#DIV/0!</v>
      </c>
      <c r="X63" s="4"/>
      <c r="Y63" s="4"/>
      <c r="Z63" s="4"/>
      <c r="AA63" s="4"/>
      <c r="AB63" s="4"/>
    </row>
    <row r="64" spans="1:28" ht="121.5" customHeight="1">
      <c r="A64" s="11">
        <v>69</v>
      </c>
      <c r="B64" s="11" t="s">
        <v>138</v>
      </c>
      <c r="C64" s="11" t="s">
        <v>99</v>
      </c>
      <c r="D64" s="11" t="s">
        <v>177</v>
      </c>
      <c r="E64" s="25" t="s">
        <v>275</v>
      </c>
      <c r="F64" s="12" t="s">
        <v>16</v>
      </c>
      <c r="G64" s="13">
        <v>22</v>
      </c>
      <c r="H64" s="13">
        <v>21</v>
      </c>
      <c r="I64" s="13">
        <v>25</v>
      </c>
      <c r="J64" s="13">
        <v>24</v>
      </c>
      <c r="K64" s="13">
        <v>24</v>
      </c>
      <c r="L64" s="13">
        <v>24</v>
      </c>
      <c r="M64" s="14">
        <v>11</v>
      </c>
      <c r="N64" s="14">
        <v>17</v>
      </c>
      <c r="O64" s="14">
        <v>11</v>
      </c>
      <c r="P64" s="14">
        <v>8</v>
      </c>
      <c r="Q64" s="14">
        <v>12</v>
      </c>
      <c r="R64" s="14">
        <v>11</v>
      </c>
      <c r="S64" s="14">
        <v>12</v>
      </c>
      <c r="T64" s="14">
        <v>8</v>
      </c>
      <c r="U64" s="15">
        <f t="shared" si="22"/>
        <v>46</v>
      </c>
      <c r="V64" s="15">
        <f t="shared" si="22"/>
        <v>44</v>
      </c>
      <c r="W64" s="17">
        <f t="shared" si="24"/>
        <v>0.95652173913043481</v>
      </c>
      <c r="X64" s="4"/>
      <c r="Y64" s="4"/>
      <c r="Z64" s="4"/>
      <c r="AA64" s="4"/>
      <c r="AB64" s="4"/>
    </row>
    <row r="65" spans="1:28" ht="121.5" customHeight="1">
      <c r="A65" s="11">
        <v>69.099999999999994</v>
      </c>
      <c r="B65" s="11" t="s">
        <v>138</v>
      </c>
      <c r="C65" s="11" t="s">
        <v>99</v>
      </c>
      <c r="D65" s="11" t="s">
        <v>177</v>
      </c>
      <c r="E65" s="25" t="s">
        <v>320</v>
      </c>
      <c r="F65" s="12" t="s">
        <v>290</v>
      </c>
      <c r="G65" s="13">
        <v>22</v>
      </c>
      <c r="H65" s="13">
        <v>21</v>
      </c>
      <c r="I65" s="13">
        <v>25</v>
      </c>
      <c r="J65" s="13">
        <v>24</v>
      </c>
      <c r="K65" s="13">
        <v>24</v>
      </c>
      <c r="L65" s="13">
        <v>24</v>
      </c>
      <c r="M65" s="14">
        <v>7</v>
      </c>
      <c r="N65" s="14">
        <v>11</v>
      </c>
      <c r="O65" s="14">
        <v>4</v>
      </c>
      <c r="P65" s="14">
        <v>3</v>
      </c>
      <c r="Q65" s="14">
        <v>9</v>
      </c>
      <c r="R65" s="14">
        <v>8</v>
      </c>
      <c r="S65" s="14">
        <v>10</v>
      </c>
      <c r="T65" s="14">
        <v>6</v>
      </c>
      <c r="U65" s="15">
        <f t="shared" ref="U65:U66" si="25">SUM(M65+O65+Q65+S65)</f>
        <v>30</v>
      </c>
      <c r="V65" s="15">
        <f t="shared" ref="V65:V66" si="26">SUM(N65+P65+R65+T65)</f>
        <v>28</v>
      </c>
      <c r="W65" s="17">
        <f t="shared" ref="W65:W66" si="27">V65/U65</f>
        <v>0.93333333333333335</v>
      </c>
      <c r="X65" s="4"/>
      <c r="Y65" s="4"/>
      <c r="Z65" s="4"/>
      <c r="AA65" s="4"/>
      <c r="AB65" s="4"/>
    </row>
    <row r="66" spans="1:28" ht="121.5" customHeight="1">
      <c r="A66" s="11">
        <v>69.2</v>
      </c>
      <c r="B66" s="11" t="s">
        <v>138</v>
      </c>
      <c r="C66" s="11" t="s">
        <v>99</v>
      </c>
      <c r="D66" s="11" t="s">
        <v>177</v>
      </c>
      <c r="E66" s="25" t="s">
        <v>361</v>
      </c>
      <c r="F66" s="12" t="s">
        <v>291</v>
      </c>
      <c r="G66" s="13">
        <v>22</v>
      </c>
      <c r="H66" s="13">
        <v>21</v>
      </c>
      <c r="I66" s="13">
        <v>25</v>
      </c>
      <c r="J66" s="13">
        <v>24</v>
      </c>
      <c r="K66" s="13">
        <v>24</v>
      </c>
      <c r="L66" s="13">
        <v>24</v>
      </c>
      <c r="M66" s="14">
        <v>4</v>
      </c>
      <c r="N66" s="14">
        <v>6</v>
      </c>
      <c r="O66" s="14">
        <v>7</v>
      </c>
      <c r="P66" s="14">
        <v>5</v>
      </c>
      <c r="Q66" s="14">
        <v>3</v>
      </c>
      <c r="R66" s="14">
        <v>3</v>
      </c>
      <c r="S66" s="14">
        <v>2</v>
      </c>
      <c r="T66" s="14">
        <v>2</v>
      </c>
      <c r="U66" s="15">
        <f t="shared" si="25"/>
        <v>16</v>
      </c>
      <c r="V66" s="15">
        <f t="shared" si="26"/>
        <v>16</v>
      </c>
      <c r="W66" s="17">
        <f t="shared" si="27"/>
        <v>1</v>
      </c>
      <c r="X66" s="4"/>
      <c r="Y66" s="4"/>
      <c r="Z66" s="4"/>
      <c r="AA66" s="4"/>
      <c r="AB66" s="4"/>
    </row>
    <row r="67" spans="1:28" ht="121.5" customHeight="1">
      <c r="A67" s="11">
        <v>70</v>
      </c>
      <c r="B67" s="11" t="s">
        <v>138</v>
      </c>
      <c r="C67" s="11" t="s">
        <v>99</v>
      </c>
      <c r="D67" s="11" t="s">
        <v>177</v>
      </c>
      <c r="E67" s="25" t="s">
        <v>146</v>
      </c>
      <c r="F67" s="12" t="s">
        <v>18</v>
      </c>
      <c r="G67" s="13">
        <v>19</v>
      </c>
      <c r="H67" s="13">
        <v>11</v>
      </c>
      <c r="I67" s="13">
        <v>23</v>
      </c>
      <c r="J67" s="13">
        <v>24</v>
      </c>
      <c r="K67" s="13">
        <v>24</v>
      </c>
      <c r="L67" s="13">
        <v>24</v>
      </c>
      <c r="M67" s="14">
        <v>10</v>
      </c>
      <c r="N67" s="14">
        <v>17</v>
      </c>
      <c r="O67" s="14">
        <v>10</v>
      </c>
      <c r="P67" s="14">
        <v>6</v>
      </c>
      <c r="Q67" s="14">
        <v>11</v>
      </c>
      <c r="R67" s="14">
        <v>9</v>
      </c>
      <c r="S67" s="14">
        <v>11</v>
      </c>
      <c r="T67" s="14">
        <v>7</v>
      </c>
      <c r="U67" s="15">
        <f t="shared" si="22"/>
        <v>42</v>
      </c>
      <c r="V67" s="15">
        <f t="shared" si="22"/>
        <v>39</v>
      </c>
      <c r="W67" s="17">
        <f t="shared" si="24"/>
        <v>0.9285714285714286</v>
      </c>
      <c r="X67" s="4"/>
      <c r="Y67" s="4"/>
      <c r="Z67" s="4"/>
      <c r="AA67" s="4"/>
      <c r="AB67" s="4"/>
    </row>
    <row r="68" spans="1:28" ht="121.5" customHeight="1">
      <c r="A68" s="11">
        <v>70.099999999999994</v>
      </c>
      <c r="B68" s="11" t="s">
        <v>138</v>
      </c>
      <c r="C68" s="11" t="s">
        <v>99</v>
      </c>
      <c r="D68" s="11" t="s">
        <v>177</v>
      </c>
      <c r="E68" s="25" t="s">
        <v>321</v>
      </c>
      <c r="F68" s="12" t="s">
        <v>292</v>
      </c>
      <c r="G68" s="13">
        <v>19</v>
      </c>
      <c r="H68" s="13">
        <v>11</v>
      </c>
      <c r="I68" s="13">
        <v>23</v>
      </c>
      <c r="J68" s="13">
        <v>24</v>
      </c>
      <c r="K68" s="13">
        <v>24</v>
      </c>
      <c r="L68" s="13">
        <v>24</v>
      </c>
      <c r="M68" s="14">
        <v>6</v>
      </c>
      <c r="N68" s="14">
        <v>11</v>
      </c>
      <c r="O68" s="14">
        <v>6</v>
      </c>
      <c r="P68" s="14">
        <v>3</v>
      </c>
      <c r="Q68" s="14">
        <v>9</v>
      </c>
      <c r="R68" s="14">
        <v>7</v>
      </c>
      <c r="S68" s="14">
        <v>9</v>
      </c>
      <c r="T68" s="14">
        <v>6</v>
      </c>
      <c r="U68" s="15">
        <f t="shared" ref="U68:U69" si="28">SUM(M68+O68+Q68+S68)</f>
        <v>30</v>
      </c>
      <c r="V68" s="15">
        <f t="shared" ref="V68:V69" si="29">SUM(N68+P68+R68+T68)</f>
        <v>27</v>
      </c>
      <c r="W68" s="17">
        <f t="shared" ref="W68:W69" si="30">V68/U68</f>
        <v>0.9</v>
      </c>
      <c r="X68" s="4"/>
      <c r="Y68" s="4"/>
      <c r="Z68" s="4"/>
      <c r="AA68" s="4"/>
      <c r="AB68" s="4"/>
    </row>
    <row r="69" spans="1:28" ht="121.5" customHeight="1">
      <c r="A69" s="11">
        <v>70.2</v>
      </c>
      <c r="B69" s="11" t="s">
        <v>138</v>
      </c>
      <c r="C69" s="11" t="s">
        <v>99</v>
      </c>
      <c r="D69" s="11" t="s">
        <v>177</v>
      </c>
      <c r="E69" s="25" t="s">
        <v>322</v>
      </c>
      <c r="F69" s="12" t="s">
        <v>293</v>
      </c>
      <c r="G69" s="13">
        <v>19</v>
      </c>
      <c r="H69" s="13">
        <v>11</v>
      </c>
      <c r="I69" s="13">
        <v>23</v>
      </c>
      <c r="J69" s="13">
        <v>24</v>
      </c>
      <c r="K69" s="13">
        <v>24</v>
      </c>
      <c r="L69" s="13">
        <v>24</v>
      </c>
      <c r="M69" s="14">
        <v>4</v>
      </c>
      <c r="N69" s="14">
        <v>6</v>
      </c>
      <c r="O69" s="14">
        <v>4</v>
      </c>
      <c r="P69" s="14">
        <v>3</v>
      </c>
      <c r="Q69" s="14">
        <v>2</v>
      </c>
      <c r="R69" s="14">
        <v>2</v>
      </c>
      <c r="S69" s="14">
        <v>2</v>
      </c>
      <c r="T69" s="14">
        <v>1</v>
      </c>
      <c r="U69" s="15">
        <f t="shared" si="28"/>
        <v>12</v>
      </c>
      <c r="V69" s="15">
        <f t="shared" si="29"/>
        <v>12</v>
      </c>
      <c r="W69" s="17">
        <f t="shared" si="30"/>
        <v>1</v>
      </c>
      <c r="X69" s="4"/>
      <c r="Y69" s="4"/>
      <c r="Z69" s="4"/>
      <c r="AA69" s="4"/>
      <c r="AB69" s="4"/>
    </row>
    <row r="70" spans="1:28" ht="121.5" customHeight="1">
      <c r="A70" s="11">
        <v>71</v>
      </c>
      <c r="B70" s="11" t="s">
        <v>78</v>
      </c>
      <c r="C70" s="11" t="s">
        <v>181</v>
      </c>
      <c r="D70" s="11" t="s">
        <v>269</v>
      </c>
      <c r="E70" s="12" t="s">
        <v>215</v>
      </c>
      <c r="F70" s="12" t="s">
        <v>19</v>
      </c>
      <c r="G70" s="13"/>
      <c r="H70" s="13"/>
      <c r="I70" s="13"/>
      <c r="J70" s="13"/>
      <c r="K70" s="13"/>
      <c r="L70" s="13"/>
      <c r="M70" s="14">
        <v>133</v>
      </c>
      <c r="N70" s="14">
        <v>99</v>
      </c>
      <c r="O70" s="14">
        <v>134</v>
      </c>
      <c r="P70" s="14">
        <v>172</v>
      </c>
      <c r="Q70" s="14">
        <v>133</v>
      </c>
      <c r="R70" s="14">
        <v>177</v>
      </c>
      <c r="S70" s="14">
        <v>134</v>
      </c>
      <c r="T70" s="14">
        <v>130</v>
      </c>
      <c r="U70" s="15">
        <f t="shared" si="22"/>
        <v>534</v>
      </c>
      <c r="V70" s="15">
        <f t="shared" si="22"/>
        <v>578</v>
      </c>
      <c r="W70" s="17">
        <f t="shared" si="24"/>
        <v>1.0823970037453183</v>
      </c>
      <c r="X70" s="4"/>
      <c r="Y70" s="4"/>
      <c r="Z70" s="4"/>
      <c r="AA70" s="4"/>
      <c r="AB70" s="4"/>
    </row>
    <row r="71" spans="1:28" ht="121.5" customHeight="1">
      <c r="A71" s="11">
        <v>72</v>
      </c>
      <c r="B71" s="11" t="s">
        <v>78</v>
      </c>
      <c r="C71" s="11" t="s">
        <v>181</v>
      </c>
      <c r="D71" s="11" t="s">
        <v>177</v>
      </c>
      <c r="E71" s="12" t="s">
        <v>147</v>
      </c>
      <c r="F71" s="12" t="s">
        <v>19</v>
      </c>
      <c r="G71" s="13"/>
      <c r="H71" s="13"/>
      <c r="I71" s="13"/>
      <c r="J71" s="13"/>
      <c r="K71" s="13"/>
      <c r="L71" s="13"/>
      <c r="M71" s="14">
        <v>128</v>
      </c>
      <c r="N71" s="14">
        <v>97</v>
      </c>
      <c r="O71" s="14">
        <v>128</v>
      </c>
      <c r="P71" s="14">
        <v>169</v>
      </c>
      <c r="Q71" s="14">
        <v>128</v>
      </c>
      <c r="R71" s="14">
        <v>176</v>
      </c>
      <c r="S71" s="14">
        <v>128</v>
      </c>
      <c r="T71" s="14">
        <v>126</v>
      </c>
      <c r="U71" s="15">
        <f t="shared" si="22"/>
        <v>512</v>
      </c>
      <c r="V71" s="15">
        <f t="shared" si="22"/>
        <v>568</v>
      </c>
      <c r="W71" s="17">
        <f t="shared" si="24"/>
        <v>1.109375</v>
      </c>
      <c r="X71" s="4"/>
      <c r="Y71" s="4"/>
      <c r="Z71" s="4"/>
      <c r="AA71" s="4"/>
      <c r="AB71" s="4"/>
    </row>
    <row r="72" spans="1:28" ht="71.25" customHeight="1">
      <c r="A72" s="11">
        <v>73</v>
      </c>
      <c r="B72" s="11" t="s">
        <v>138</v>
      </c>
      <c r="C72" s="11" t="s">
        <v>181</v>
      </c>
      <c r="D72" s="11" t="s">
        <v>177</v>
      </c>
      <c r="E72" s="12" t="s">
        <v>148</v>
      </c>
      <c r="F72" s="20" t="s">
        <v>128</v>
      </c>
      <c r="G72" s="13"/>
      <c r="H72" s="13"/>
      <c r="I72" s="13"/>
      <c r="J72" s="13"/>
      <c r="K72" s="13"/>
      <c r="L72" s="13"/>
      <c r="M72" s="19"/>
      <c r="N72" s="19"/>
      <c r="O72" s="19"/>
      <c r="P72" s="19">
        <v>0</v>
      </c>
      <c r="Q72" s="19"/>
      <c r="R72" s="19"/>
      <c r="S72" s="19"/>
      <c r="T72" s="19">
        <v>1</v>
      </c>
      <c r="U72" s="15">
        <f t="shared" ref="U72" si="31">SUM(M72+O72+Q72+S72)</f>
        <v>0</v>
      </c>
      <c r="V72" s="15">
        <f t="shared" ref="V72" si="32">SUM(N72+P72+R72+T72)</f>
        <v>1</v>
      </c>
      <c r="W72" s="17" t="e">
        <f t="shared" si="24"/>
        <v>#DIV/0!</v>
      </c>
      <c r="X72" s="4"/>
      <c r="Y72" s="4"/>
      <c r="Z72" s="4"/>
      <c r="AA72" s="4"/>
      <c r="AB72" s="4"/>
    </row>
    <row r="73" spans="1:28" ht="121.5" customHeight="1">
      <c r="A73" s="11">
        <v>74</v>
      </c>
      <c r="B73" s="11" t="s">
        <v>138</v>
      </c>
      <c r="C73" s="11" t="s">
        <v>181</v>
      </c>
      <c r="D73" s="11" t="s">
        <v>166</v>
      </c>
      <c r="E73" s="25" t="s">
        <v>81</v>
      </c>
      <c r="F73" s="12" t="s">
        <v>129</v>
      </c>
      <c r="G73" s="21">
        <v>11689</v>
      </c>
      <c r="H73" s="21">
        <v>11408</v>
      </c>
      <c r="I73" s="21">
        <v>10568</v>
      </c>
      <c r="J73" s="21">
        <v>11132</v>
      </c>
      <c r="K73" s="21">
        <v>11132</v>
      </c>
      <c r="L73" s="21">
        <v>11132</v>
      </c>
      <c r="M73" s="22">
        <v>1145</v>
      </c>
      <c r="N73" s="22">
        <v>1107</v>
      </c>
      <c r="O73" s="22">
        <v>1145</v>
      </c>
      <c r="P73" s="22">
        <v>1277</v>
      </c>
      <c r="Q73" s="22">
        <v>1145</v>
      </c>
      <c r="R73" s="22">
        <v>1630</v>
      </c>
      <c r="S73" s="22">
        <v>1144</v>
      </c>
      <c r="T73" s="22">
        <v>1736</v>
      </c>
      <c r="U73" s="15">
        <f t="shared" si="22"/>
        <v>4579</v>
      </c>
      <c r="V73" s="15">
        <f t="shared" si="22"/>
        <v>5750</v>
      </c>
      <c r="W73" s="17">
        <f t="shared" si="24"/>
        <v>1.2557326927276697</v>
      </c>
      <c r="X73" s="4"/>
      <c r="Y73" s="4"/>
      <c r="Z73" s="4"/>
      <c r="AA73" s="4"/>
      <c r="AB73" s="4"/>
    </row>
    <row r="74" spans="1:28" ht="121.5" customHeight="1">
      <c r="A74" s="11">
        <v>74.099999999999994</v>
      </c>
      <c r="B74" s="11" t="s">
        <v>138</v>
      </c>
      <c r="C74" s="11" t="s">
        <v>181</v>
      </c>
      <c r="D74" s="11" t="s">
        <v>166</v>
      </c>
      <c r="E74" s="25" t="s">
        <v>323</v>
      </c>
      <c r="F74" s="12" t="s">
        <v>298</v>
      </c>
      <c r="G74" s="21">
        <v>11689</v>
      </c>
      <c r="H74" s="21">
        <v>11408</v>
      </c>
      <c r="I74" s="21">
        <v>10568</v>
      </c>
      <c r="J74" s="21">
        <v>11132</v>
      </c>
      <c r="K74" s="21">
        <v>11132</v>
      </c>
      <c r="L74" s="21">
        <v>11132</v>
      </c>
      <c r="M74" s="22">
        <v>1057</v>
      </c>
      <c r="N74" s="22">
        <v>1019</v>
      </c>
      <c r="O74" s="22">
        <v>1057</v>
      </c>
      <c r="P74" s="22">
        <v>1167</v>
      </c>
      <c r="Q74" s="22">
        <v>1057</v>
      </c>
      <c r="R74" s="22">
        <v>1510</v>
      </c>
      <c r="S74" s="22">
        <v>1057</v>
      </c>
      <c r="T74" s="22">
        <v>1642</v>
      </c>
      <c r="U74" s="15">
        <f t="shared" ref="U74:U75" si="33">SUM(M74+O74+Q74+S74)</f>
        <v>4228</v>
      </c>
      <c r="V74" s="15">
        <f t="shared" ref="V74:V75" si="34">SUM(N74+P74+R74+T74)</f>
        <v>5338</v>
      </c>
      <c r="W74" s="17">
        <f t="shared" ref="W74:W75" si="35">V74/U74</f>
        <v>1.2625354777672659</v>
      </c>
      <c r="X74" s="4"/>
      <c r="Y74" s="4"/>
      <c r="Z74" s="4"/>
      <c r="AA74" s="4"/>
      <c r="AB74" s="4"/>
    </row>
    <row r="75" spans="1:28" ht="121.5" customHeight="1">
      <c r="A75" s="11">
        <v>74.2</v>
      </c>
      <c r="B75" s="11" t="s">
        <v>138</v>
      </c>
      <c r="C75" s="11" t="s">
        <v>181</v>
      </c>
      <c r="D75" s="11" t="s">
        <v>166</v>
      </c>
      <c r="E75" s="25" t="s">
        <v>324</v>
      </c>
      <c r="F75" s="12" t="s">
        <v>299</v>
      </c>
      <c r="G75" s="21">
        <v>11689</v>
      </c>
      <c r="H75" s="21">
        <v>11408</v>
      </c>
      <c r="I75" s="21">
        <v>10568</v>
      </c>
      <c r="J75" s="21">
        <v>11132</v>
      </c>
      <c r="K75" s="21">
        <v>11132</v>
      </c>
      <c r="L75" s="21">
        <v>11132</v>
      </c>
      <c r="M75" s="22">
        <v>88</v>
      </c>
      <c r="N75" s="22">
        <v>88</v>
      </c>
      <c r="O75" s="22">
        <v>88</v>
      </c>
      <c r="P75" s="22">
        <v>110</v>
      </c>
      <c r="Q75" s="22">
        <v>88</v>
      </c>
      <c r="R75" s="22">
        <v>120</v>
      </c>
      <c r="S75" s="22">
        <v>87</v>
      </c>
      <c r="T75" s="22">
        <v>94</v>
      </c>
      <c r="U75" s="15">
        <f t="shared" si="33"/>
        <v>351</v>
      </c>
      <c r="V75" s="15">
        <f t="shared" si="34"/>
        <v>412</v>
      </c>
      <c r="W75" s="17">
        <f t="shared" si="35"/>
        <v>1.1737891737891737</v>
      </c>
      <c r="X75" s="4"/>
      <c r="Y75" s="4"/>
      <c r="Z75" s="4"/>
      <c r="AA75" s="4"/>
      <c r="AB75" s="4"/>
    </row>
    <row r="76" spans="1:28" ht="90" customHeight="1">
      <c r="A76" s="11">
        <v>75</v>
      </c>
      <c r="B76" s="11" t="s">
        <v>138</v>
      </c>
      <c r="C76" s="11" t="s">
        <v>181</v>
      </c>
      <c r="D76" s="11" t="s">
        <v>166</v>
      </c>
      <c r="E76" s="12" t="s">
        <v>276</v>
      </c>
      <c r="F76" s="12" t="s">
        <v>20</v>
      </c>
      <c r="G76" s="13"/>
      <c r="H76" s="13"/>
      <c r="I76" s="13"/>
      <c r="J76" s="13"/>
      <c r="K76" s="13"/>
      <c r="L76" s="13"/>
      <c r="M76" s="19"/>
      <c r="N76" s="19">
        <v>2000</v>
      </c>
      <c r="O76" s="19"/>
      <c r="P76" s="19">
        <v>2455</v>
      </c>
      <c r="Q76" s="19"/>
      <c r="R76" s="19"/>
      <c r="S76" s="19"/>
      <c r="T76" s="19">
        <v>5591</v>
      </c>
      <c r="U76" s="19">
        <f t="shared" si="22"/>
        <v>0</v>
      </c>
      <c r="V76" s="19">
        <f t="shared" si="23"/>
        <v>10046</v>
      </c>
      <c r="W76" s="17" t="e">
        <f t="shared" si="24"/>
        <v>#DIV/0!</v>
      </c>
      <c r="X76" s="4"/>
      <c r="Y76" s="4"/>
      <c r="Z76" s="4"/>
      <c r="AA76" s="4"/>
      <c r="AB76" s="4"/>
    </row>
    <row r="77" spans="1:28" ht="121.5" customHeight="1">
      <c r="A77" s="11">
        <v>76</v>
      </c>
      <c r="B77" s="11" t="s">
        <v>138</v>
      </c>
      <c r="C77" s="11" t="s">
        <v>181</v>
      </c>
      <c r="D77" s="11" t="s">
        <v>166</v>
      </c>
      <c r="E77" s="12" t="s">
        <v>216</v>
      </c>
      <c r="F77" s="12" t="s">
        <v>62</v>
      </c>
      <c r="G77" s="13">
        <v>18</v>
      </c>
      <c r="H77" s="13">
        <v>18</v>
      </c>
      <c r="I77" s="13">
        <v>18</v>
      </c>
      <c r="J77" s="13">
        <v>18</v>
      </c>
      <c r="K77" s="13">
        <v>18</v>
      </c>
      <c r="L77" s="13">
        <v>18</v>
      </c>
      <c r="M77" s="14">
        <v>18</v>
      </c>
      <c r="N77" s="14">
        <v>18</v>
      </c>
      <c r="O77" s="14">
        <v>18</v>
      </c>
      <c r="P77" s="14">
        <v>18</v>
      </c>
      <c r="Q77" s="14">
        <v>18</v>
      </c>
      <c r="R77" s="14">
        <v>18</v>
      </c>
      <c r="S77" s="14">
        <v>18</v>
      </c>
      <c r="T77" s="14">
        <v>18</v>
      </c>
      <c r="U77" s="19">
        <f t="shared" ref="U77" si="36">SUM(M77+O77+Q77+S77)</f>
        <v>72</v>
      </c>
      <c r="V77" s="19">
        <f t="shared" ref="V77" si="37">SUM(N77+P77+R77+T77)</f>
        <v>72</v>
      </c>
      <c r="W77" s="17">
        <f t="shared" si="24"/>
        <v>1</v>
      </c>
      <c r="X77" s="4"/>
      <c r="Y77" s="4"/>
      <c r="Z77" s="4"/>
      <c r="AA77" s="4"/>
      <c r="AB77" s="4"/>
    </row>
    <row r="78" spans="1:28" ht="121.5" customHeight="1">
      <c r="A78" s="11">
        <v>77</v>
      </c>
      <c r="B78" s="11" t="s">
        <v>138</v>
      </c>
      <c r="C78" s="11" t="s">
        <v>181</v>
      </c>
      <c r="D78" s="11" t="s">
        <v>166</v>
      </c>
      <c r="E78" s="12" t="s">
        <v>87</v>
      </c>
      <c r="F78" s="12" t="s">
        <v>62</v>
      </c>
      <c r="G78" s="13">
        <v>1764</v>
      </c>
      <c r="H78" s="13">
        <v>1757</v>
      </c>
      <c r="I78" s="13">
        <v>1750</v>
      </c>
      <c r="J78" s="13">
        <v>1750</v>
      </c>
      <c r="K78" s="13">
        <v>1750</v>
      </c>
      <c r="L78" s="13">
        <v>1750</v>
      </c>
      <c r="M78" s="14">
        <v>465</v>
      </c>
      <c r="N78" s="14">
        <v>465</v>
      </c>
      <c r="O78" s="14">
        <v>458</v>
      </c>
      <c r="P78" s="14">
        <v>457.5</v>
      </c>
      <c r="Q78" s="14">
        <v>495</v>
      </c>
      <c r="R78" s="14">
        <v>495</v>
      </c>
      <c r="S78" s="14">
        <v>473</v>
      </c>
      <c r="T78" s="14">
        <v>472.5</v>
      </c>
      <c r="U78" s="15">
        <f t="shared" si="22"/>
        <v>1891</v>
      </c>
      <c r="V78" s="15">
        <f t="shared" si="22"/>
        <v>1890</v>
      </c>
      <c r="W78" s="17">
        <f t="shared" si="24"/>
        <v>0.99947117927022744</v>
      </c>
      <c r="X78" s="4"/>
      <c r="Y78" s="4"/>
      <c r="Z78" s="4"/>
      <c r="AA78" s="4"/>
      <c r="AB78" s="4"/>
    </row>
    <row r="79" spans="1:28" ht="121.5" customHeight="1">
      <c r="A79" s="11">
        <v>78</v>
      </c>
      <c r="B79" s="11" t="s">
        <v>138</v>
      </c>
      <c r="C79" s="11" t="s">
        <v>181</v>
      </c>
      <c r="D79" s="11" t="s">
        <v>166</v>
      </c>
      <c r="E79" s="12" t="s">
        <v>152</v>
      </c>
      <c r="F79" s="12" t="s">
        <v>61</v>
      </c>
      <c r="G79" s="13">
        <v>4333</v>
      </c>
      <c r="H79" s="13">
        <v>4278</v>
      </c>
      <c r="I79" s="13">
        <v>3818</v>
      </c>
      <c r="J79" s="13">
        <v>4047</v>
      </c>
      <c r="K79" s="13">
        <v>4047</v>
      </c>
      <c r="L79" s="13">
        <v>4047</v>
      </c>
      <c r="M79" s="14">
        <v>84</v>
      </c>
      <c r="N79" s="14">
        <v>69</v>
      </c>
      <c r="O79" s="14">
        <v>84</v>
      </c>
      <c r="P79" s="14">
        <v>195</v>
      </c>
      <c r="Q79" s="14">
        <v>84</v>
      </c>
      <c r="R79" s="14">
        <v>376</v>
      </c>
      <c r="S79" s="14">
        <v>84</v>
      </c>
      <c r="T79" s="14">
        <v>484</v>
      </c>
      <c r="U79" s="15">
        <f t="shared" si="22"/>
        <v>336</v>
      </c>
      <c r="V79" s="15">
        <f t="shared" si="22"/>
        <v>1124</v>
      </c>
      <c r="W79" s="17">
        <f t="shared" si="24"/>
        <v>3.3452380952380953</v>
      </c>
      <c r="X79" s="4"/>
      <c r="Y79" s="4"/>
      <c r="Z79" s="4"/>
      <c r="AA79" s="4"/>
      <c r="AB79" s="4"/>
    </row>
    <row r="80" spans="1:28" ht="121.5" customHeight="1">
      <c r="A80" s="11">
        <v>82</v>
      </c>
      <c r="B80" s="11" t="s">
        <v>138</v>
      </c>
      <c r="C80" s="11" t="s">
        <v>181</v>
      </c>
      <c r="D80" s="11" t="s">
        <v>166</v>
      </c>
      <c r="E80" s="12" t="s">
        <v>154</v>
      </c>
      <c r="F80" s="12" t="s">
        <v>63</v>
      </c>
      <c r="G80" s="13"/>
      <c r="H80" s="13"/>
      <c r="I80" s="13"/>
      <c r="J80" s="13"/>
      <c r="K80" s="13"/>
      <c r="L80" s="13"/>
      <c r="M80" s="19">
        <v>1145</v>
      </c>
      <c r="N80" s="19">
        <v>1107</v>
      </c>
      <c r="O80" s="19">
        <v>1145</v>
      </c>
      <c r="P80" s="19">
        <v>1277</v>
      </c>
      <c r="Q80" s="19">
        <v>1145</v>
      </c>
      <c r="R80" s="19">
        <v>1630</v>
      </c>
      <c r="S80" s="19">
        <v>1144</v>
      </c>
      <c r="T80" s="19">
        <v>1736</v>
      </c>
      <c r="U80" s="19">
        <f t="shared" si="22"/>
        <v>4579</v>
      </c>
      <c r="V80" s="19">
        <f t="shared" si="23"/>
        <v>5750</v>
      </c>
      <c r="W80" s="17">
        <f t="shared" si="24"/>
        <v>1.2557326927276697</v>
      </c>
      <c r="X80" s="4"/>
      <c r="Y80" s="4"/>
      <c r="Z80" s="4"/>
      <c r="AA80" s="4"/>
      <c r="AB80" s="4"/>
    </row>
    <row r="81" spans="1:28" ht="90" customHeight="1">
      <c r="A81" s="11">
        <v>83</v>
      </c>
      <c r="B81" s="11" t="s">
        <v>138</v>
      </c>
      <c r="C81" s="11" t="s">
        <v>181</v>
      </c>
      <c r="D81" s="11" t="s">
        <v>166</v>
      </c>
      <c r="E81" s="12" t="s">
        <v>217</v>
      </c>
      <c r="F81" s="12" t="s">
        <v>21</v>
      </c>
      <c r="G81" s="13"/>
      <c r="H81" s="13"/>
      <c r="I81" s="13"/>
      <c r="J81" s="13"/>
      <c r="K81" s="13"/>
      <c r="L81" s="13"/>
      <c r="M81" s="19">
        <v>1145</v>
      </c>
      <c r="N81" s="19">
        <v>1107</v>
      </c>
      <c r="O81" s="19">
        <v>1145</v>
      </c>
      <c r="P81" s="19">
        <v>1277</v>
      </c>
      <c r="Q81" s="19">
        <v>1145</v>
      </c>
      <c r="R81" s="19">
        <v>1630</v>
      </c>
      <c r="S81" s="19">
        <v>1144</v>
      </c>
      <c r="T81" s="19">
        <v>1736</v>
      </c>
      <c r="U81" s="19">
        <f t="shared" si="22"/>
        <v>4579</v>
      </c>
      <c r="V81" s="19">
        <f t="shared" si="23"/>
        <v>5750</v>
      </c>
      <c r="W81" s="17">
        <f t="shared" si="24"/>
        <v>1.2557326927276697</v>
      </c>
      <c r="X81" s="4"/>
      <c r="Y81" s="4"/>
      <c r="Z81" s="4"/>
      <c r="AA81" s="4"/>
      <c r="AB81" s="4"/>
    </row>
    <row r="82" spans="1:28" ht="121.5" customHeight="1">
      <c r="A82" s="11">
        <v>84</v>
      </c>
      <c r="B82" s="11" t="s">
        <v>138</v>
      </c>
      <c r="C82" s="11" t="s">
        <v>181</v>
      </c>
      <c r="D82" s="11" t="s">
        <v>166</v>
      </c>
      <c r="E82" s="12" t="s">
        <v>240</v>
      </c>
      <c r="F82" s="12" t="s">
        <v>64</v>
      </c>
      <c r="G82" s="13"/>
      <c r="H82" s="13"/>
      <c r="I82" s="13"/>
      <c r="J82" s="13"/>
      <c r="K82" s="13"/>
      <c r="L82" s="13"/>
      <c r="M82" s="14">
        <v>1049</v>
      </c>
      <c r="N82" s="14">
        <v>1049</v>
      </c>
      <c r="O82" s="14">
        <v>82</v>
      </c>
      <c r="P82" s="14">
        <v>82</v>
      </c>
      <c r="Q82" s="14">
        <v>239</v>
      </c>
      <c r="R82" s="14">
        <v>239</v>
      </c>
      <c r="S82" s="14">
        <v>366</v>
      </c>
      <c r="T82" s="14">
        <v>366</v>
      </c>
      <c r="U82" s="15">
        <f t="shared" si="22"/>
        <v>1736</v>
      </c>
      <c r="V82" s="15">
        <f t="shared" si="22"/>
        <v>1736</v>
      </c>
      <c r="W82" s="17">
        <f t="shared" si="24"/>
        <v>1</v>
      </c>
      <c r="X82" s="4"/>
      <c r="Y82" s="4"/>
      <c r="Z82" s="4"/>
      <c r="AA82" s="4"/>
      <c r="AB82" s="4"/>
    </row>
    <row r="83" spans="1:28" ht="90" customHeight="1">
      <c r="A83" s="11">
        <v>85</v>
      </c>
      <c r="B83" s="11" t="s">
        <v>138</v>
      </c>
      <c r="C83" s="11" t="s">
        <v>181</v>
      </c>
      <c r="D83" s="11" t="s">
        <v>166</v>
      </c>
      <c r="E83" s="12" t="s">
        <v>155</v>
      </c>
      <c r="F83" s="12" t="s">
        <v>22</v>
      </c>
      <c r="G83" s="13"/>
      <c r="H83" s="13"/>
      <c r="I83" s="13"/>
      <c r="J83" s="13"/>
      <c r="K83" s="13"/>
      <c r="L83" s="13"/>
      <c r="M83" s="14"/>
      <c r="N83" s="14">
        <v>75</v>
      </c>
      <c r="O83" s="14"/>
      <c r="P83" s="14">
        <v>78</v>
      </c>
      <c r="Q83" s="14"/>
      <c r="R83" s="14"/>
      <c r="S83" s="14"/>
      <c r="T83" s="14">
        <v>257</v>
      </c>
      <c r="U83" s="15">
        <f t="shared" si="22"/>
        <v>0</v>
      </c>
      <c r="V83" s="15">
        <f t="shared" si="22"/>
        <v>410</v>
      </c>
      <c r="W83" s="17" t="e">
        <f t="shared" si="24"/>
        <v>#DIV/0!</v>
      </c>
      <c r="X83" s="4"/>
      <c r="Y83" s="4"/>
      <c r="Z83" s="4"/>
      <c r="AA83" s="4"/>
      <c r="AB83" s="4"/>
    </row>
    <row r="84" spans="1:28" ht="90" customHeight="1">
      <c r="A84" s="11">
        <v>85.1</v>
      </c>
      <c r="B84" s="11" t="s">
        <v>138</v>
      </c>
      <c r="C84" s="11" t="s">
        <v>181</v>
      </c>
      <c r="D84" s="11" t="s">
        <v>166</v>
      </c>
      <c r="E84" s="12" t="s">
        <v>325</v>
      </c>
      <c r="F84" s="12" t="s">
        <v>296</v>
      </c>
      <c r="G84" s="13"/>
      <c r="H84" s="13"/>
      <c r="I84" s="13"/>
      <c r="J84" s="13"/>
      <c r="K84" s="13"/>
      <c r="L84" s="13"/>
      <c r="M84" s="14"/>
      <c r="N84" s="14">
        <v>71</v>
      </c>
      <c r="O84" s="14"/>
      <c r="P84" s="14">
        <v>74</v>
      </c>
      <c r="Q84" s="14"/>
      <c r="R84" s="14"/>
      <c r="S84" s="14"/>
      <c r="T84" s="14">
        <v>250</v>
      </c>
      <c r="U84" s="15">
        <f t="shared" ref="U84:U85" si="38">SUM(M84+O84+Q84+S84)</f>
        <v>0</v>
      </c>
      <c r="V84" s="15">
        <f t="shared" ref="V84:V85" si="39">SUM(N84+P84+R84+T84)</f>
        <v>395</v>
      </c>
      <c r="W84" s="17" t="e">
        <f t="shared" ref="W84:W85" si="40">V84/U84</f>
        <v>#DIV/0!</v>
      </c>
      <c r="X84" s="4"/>
      <c r="Y84" s="4"/>
      <c r="Z84" s="4"/>
      <c r="AA84" s="4"/>
      <c r="AB84" s="4"/>
    </row>
    <row r="85" spans="1:28" ht="90" customHeight="1">
      <c r="A85" s="11">
        <v>85.2</v>
      </c>
      <c r="B85" s="11" t="s">
        <v>138</v>
      </c>
      <c r="C85" s="11" t="s">
        <v>181</v>
      </c>
      <c r="D85" s="11" t="s">
        <v>166</v>
      </c>
      <c r="E85" s="12" t="s">
        <v>326</v>
      </c>
      <c r="F85" s="12" t="s">
        <v>297</v>
      </c>
      <c r="G85" s="13"/>
      <c r="H85" s="13"/>
      <c r="I85" s="13"/>
      <c r="J85" s="13"/>
      <c r="K85" s="13"/>
      <c r="L85" s="13"/>
      <c r="M85" s="14"/>
      <c r="N85" s="14">
        <v>4</v>
      </c>
      <c r="O85" s="14"/>
      <c r="P85" s="14">
        <v>4</v>
      </c>
      <c r="Q85" s="14"/>
      <c r="R85" s="14"/>
      <c r="S85" s="14"/>
      <c r="T85" s="14">
        <v>7</v>
      </c>
      <c r="U85" s="15">
        <f t="shared" si="38"/>
        <v>0</v>
      </c>
      <c r="V85" s="15">
        <f t="shared" si="39"/>
        <v>15</v>
      </c>
      <c r="W85" s="17" t="e">
        <f t="shared" si="40"/>
        <v>#DIV/0!</v>
      </c>
      <c r="X85" s="4"/>
      <c r="Y85" s="4"/>
      <c r="Z85" s="4"/>
      <c r="AA85" s="4"/>
      <c r="AB85" s="4"/>
    </row>
    <row r="86" spans="1:28" ht="90" customHeight="1">
      <c r="A86" s="11">
        <v>86</v>
      </c>
      <c r="B86" s="11" t="s">
        <v>138</v>
      </c>
      <c r="C86" s="11" t="s">
        <v>181</v>
      </c>
      <c r="D86" s="11" t="s">
        <v>166</v>
      </c>
      <c r="E86" s="12" t="s">
        <v>218</v>
      </c>
      <c r="F86" s="12" t="s">
        <v>23</v>
      </c>
      <c r="G86" s="13"/>
      <c r="H86" s="13"/>
      <c r="I86" s="13"/>
      <c r="J86" s="13"/>
      <c r="K86" s="13"/>
      <c r="L86" s="13"/>
      <c r="M86" s="5"/>
      <c r="N86" s="34">
        <v>2733</v>
      </c>
      <c r="O86" s="5"/>
      <c r="P86" s="14">
        <v>2905</v>
      </c>
      <c r="R86" s="34">
        <v>3708</v>
      </c>
      <c r="T86" s="35">
        <v>3579</v>
      </c>
      <c r="U86" s="19">
        <f t="shared" si="22"/>
        <v>0</v>
      </c>
      <c r="V86" s="19">
        <f t="shared" si="23"/>
        <v>12925</v>
      </c>
      <c r="W86" s="17" t="e">
        <f t="shared" si="24"/>
        <v>#DIV/0!</v>
      </c>
      <c r="X86" s="4"/>
      <c r="Y86" s="4"/>
      <c r="Z86" s="4"/>
      <c r="AA86" s="4"/>
      <c r="AB86" s="4"/>
    </row>
    <row r="87" spans="1:28" ht="121.5" customHeight="1">
      <c r="A87" s="11">
        <v>87</v>
      </c>
      <c r="B87" s="11" t="s">
        <v>138</v>
      </c>
      <c r="C87" s="11" t="s">
        <v>181</v>
      </c>
      <c r="D87" s="11" t="s">
        <v>166</v>
      </c>
      <c r="E87" s="12" t="s">
        <v>156</v>
      </c>
      <c r="F87" s="12" t="s">
        <v>25</v>
      </c>
      <c r="G87" s="13">
        <v>7</v>
      </c>
      <c r="H87" s="13">
        <v>8</v>
      </c>
      <c r="I87" s="13">
        <v>4</v>
      </c>
      <c r="J87" s="13">
        <v>4</v>
      </c>
      <c r="K87" s="13">
        <v>4</v>
      </c>
      <c r="L87" s="13">
        <v>4</v>
      </c>
      <c r="M87" s="14">
        <v>0</v>
      </c>
      <c r="N87" s="14">
        <v>0</v>
      </c>
      <c r="O87" s="14">
        <v>0</v>
      </c>
      <c r="P87" s="14">
        <v>0</v>
      </c>
      <c r="Q87" s="14">
        <v>0</v>
      </c>
      <c r="R87" s="14">
        <v>0</v>
      </c>
      <c r="S87" s="14">
        <v>0</v>
      </c>
      <c r="T87" s="14">
        <v>0</v>
      </c>
      <c r="U87" s="15">
        <f t="shared" si="22"/>
        <v>0</v>
      </c>
      <c r="V87" s="15">
        <f t="shared" si="22"/>
        <v>0</v>
      </c>
      <c r="W87" s="17" t="e">
        <f t="shared" si="24"/>
        <v>#DIV/0!</v>
      </c>
      <c r="X87" s="4"/>
      <c r="Y87" s="4"/>
      <c r="Z87" s="4"/>
      <c r="AA87" s="4"/>
      <c r="AB87" s="4"/>
    </row>
    <row r="88" spans="1:28" ht="121.5" customHeight="1">
      <c r="A88" s="11">
        <v>88</v>
      </c>
      <c r="B88" s="11" t="s">
        <v>138</v>
      </c>
      <c r="C88" s="11" t="s">
        <v>181</v>
      </c>
      <c r="D88" s="11" t="s">
        <v>174</v>
      </c>
      <c r="E88" s="12" t="s">
        <v>66</v>
      </c>
      <c r="F88" s="12" t="s">
        <v>28</v>
      </c>
      <c r="G88" s="13">
        <v>303</v>
      </c>
      <c r="H88" s="13">
        <v>232</v>
      </c>
      <c r="I88" s="13">
        <v>311</v>
      </c>
      <c r="J88" s="13">
        <v>311</v>
      </c>
      <c r="K88" s="13">
        <v>311</v>
      </c>
      <c r="L88" s="13">
        <v>311</v>
      </c>
      <c r="M88" s="14">
        <v>99</v>
      </c>
      <c r="N88" s="14">
        <v>101</v>
      </c>
      <c r="O88" s="14">
        <v>99</v>
      </c>
      <c r="P88" s="14">
        <v>82</v>
      </c>
      <c r="Q88" s="14">
        <v>99</v>
      </c>
      <c r="R88" s="14">
        <v>89</v>
      </c>
      <c r="S88" s="14">
        <v>99</v>
      </c>
      <c r="T88" s="14">
        <v>64</v>
      </c>
      <c r="U88" s="15">
        <f t="shared" si="22"/>
        <v>396</v>
      </c>
      <c r="V88" s="15">
        <f t="shared" si="22"/>
        <v>336</v>
      </c>
      <c r="W88" s="17">
        <f t="shared" si="24"/>
        <v>0.84848484848484851</v>
      </c>
      <c r="X88" s="4"/>
      <c r="Y88" s="4"/>
      <c r="Z88" s="4"/>
      <c r="AA88" s="4"/>
      <c r="AB88" s="4"/>
    </row>
    <row r="89" spans="1:28" ht="121.5" customHeight="1">
      <c r="A89" s="11">
        <v>89</v>
      </c>
      <c r="B89" s="11" t="s">
        <v>138</v>
      </c>
      <c r="C89" s="11" t="s">
        <v>181</v>
      </c>
      <c r="D89" s="11" t="s">
        <v>174</v>
      </c>
      <c r="E89" s="12" t="s">
        <v>159</v>
      </c>
      <c r="F89" s="12" t="s">
        <v>26</v>
      </c>
      <c r="G89" s="13">
        <v>1512</v>
      </c>
      <c r="H89" s="13">
        <v>1506</v>
      </c>
      <c r="I89" s="13">
        <v>1500</v>
      </c>
      <c r="J89" s="13">
        <v>1488</v>
      </c>
      <c r="K89" s="13">
        <v>1488</v>
      </c>
      <c r="L89" s="13">
        <v>1488</v>
      </c>
      <c r="M89" s="14">
        <v>496</v>
      </c>
      <c r="N89" s="14">
        <v>496</v>
      </c>
      <c r="O89" s="14">
        <v>488</v>
      </c>
      <c r="P89" s="14">
        <v>488</v>
      </c>
      <c r="Q89" s="14">
        <v>528</v>
      </c>
      <c r="R89" s="14">
        <v>528</v>
      </c>
      <c r="S89" s="14">
        <v>504</v>
      </c>
      <c r="T89" s="14">
        <v>504</v>
      </c>
      <c r="U89" s="15">
        <f t="shared" si="22"/>
        <v>2016</v>
      </c>
      <c r="V89" s="15">
        <f t="shared" si="22"/>
        <v>2016</v>
      </c>
      <c r="W89" s="17">
        <f t="shared" si="24"/>
        <v>1</v>
      </c>
      <c r="X89" s="4"/>
      <c r="Y89" s="4"/>
      <c r="Z89" s="4"/>
      <c r="AA89" s="4"/>
      <c r="AB89" s="4"/>
    </row>
    <row r="90" spans="1:28" ht="121.5" customHeight="1">
      <c r="A90" s="11">
        <v>90</v>
      </c>
      <c r="B90" s="11" t="s">
        <v>138</v>
      </c>
      <c r="C90" s="11" t="s">
        <v>181</v>
      </c>
      <c r="D90" s="11" t="s">
        <v>174</v>
      </c>
      <c r="E90" s="12" t="s">
        <v>158</v>
      </c>
      <c r="F90" s="12" t="s">
        <v>26</v>
      </c>
      <c r="G90" s="13">
        <v>764</v>
      </c>
      <c r="H90" s="13">
        <v>794</v>
      </c>
      <c r="I90" s="13">
        <v>833</v>
      </c>
      <c r="J90" s="13">
        <v>832</v>
      </c>
      <c r="K90" s="13">
        <v>832</v>
      </c>
      <c r="L90" s="13">
        <v>832</v>
      </c>
      <c r="M90" s="14">
        <v>357</v>
      </c>
      <c r="N90" s="14">
        <v>358</v>
      </c>
      <c r="O90" s="14">
        <v>351</v>
      </c>
      <c r="P90" s="14">
        <v>336</v>
      </c>
      <c r="Q90" s="14">
        <v>374</v>
      </c>
      <c r="R90" s="14">
        <v>325</v>
      </c>
      <c r="S90" s="14">
        <v>363</v>
      </c>
      <c r="T90" s="14">
        <v>208</v>
      </c>
      <c r="U90" s="15">
        <f t="shared" si="22"/>
        <v>1445</v>
      </c>
      <c r="V90" s="15">
        <f t="shared" si="22"/>
        <v>1227</v>
      </c>
      <c r="W90" s="17">
        <f t="shared" si="24"/>
        <v>0.84913494809688583</v>
      </c>
      <c r="X90" s="4"/>
      <c r="Y90" s="4"/>
      <c r="Z90" s="4"/>
      <c r="AA90" s="4"/>
      <c r="AB90" s="4"/>
    </row>
    <row r="91" spans="1:28" ht="121.5" customHeight="1">
      <c r="A91" s="11">
        <v>92</v>
      </c>
      <c r="B91" s="11" t="s">
        <v>138</v>
      </c>
      <c r="C91" s="11" t="s">
        <v>181</v>
      </c>
      <c r="D91" s="11" t="s">
        <v>174</v>
      </c>
      <c r="E91" s="12" t="s">
        <v>157</v>
      </c>
      <c r="F91" s="12" t="s">
        <v>27</v>
      </c>
      <c r="G91" s="13">
        <v>0</v>
      </c>
      <c r="H91" s="13">
        <v>5</v>
      </c>
      <c r="I91" s="13">
        <v>6</v>
      </c>
      <c r="J91" s="13">
        <v>6</v>
      </c>
      <c r="K91" s="13">
        <v>6</v>
      </c>
      <c r="L91" s="13">
        <v>6</v>
      </c>
      <c r="M91" s="14">
        <v>3</v>
      </c>
      <c r="N91" s="14">
        <v>6</v>
      </c>
      <c r="O91" s="14">
        <v>3</v>
      </c>
      <c r="P91" s="14">
        <v>1</v>
      </c>
      <c r="Q91" s="14">
        <v>3</v>
      </c>
      <c r="R91" s="14">
        <v>6</v>
      </c>
      <c r="S91" s="14">
        <v>3</v>
      </c>
      <c r="T91" s="14">
        <v>5</v>
      </c>
      <c r="U91" s="15">
        <f t="shared" si="22"/>
        <v>12</v>
      </c>
      <c r="V91" s="15">
        <f t="shared" si="22"/>
        <v>18</v>
      </c>
      <c r="W91" s="17">
        <f t="shared" si="24"/>
        <v>1.5</v>
      </c>
      <c r="X91" s="4"/>
      <c r="Y91" s="4"/>
      <c r="Z91" s="4"/>
      <c r="AA91" s="4"/>
      <c r="AB91" s="4"/>
    </row>
    <row r="92" spans="1:28" ht="121.5" customHeight="1">
      <c r="A92" s="11">
        <v>93</v>
      </c>
      <c r="B92" s="11" t="s">
        <v>138</v>
      </c>
      <c r="C92" s="11" t="s">
        <v>181</v>
      </c>
      <c r="D92" s="11" t="s">
        <v>174</v>
      </c>
      <c r="E92" s="12" t="s">
        <v>219</v>
      </c>
      <c r="F92" s="12" t="s">
        <v>28</v>
      </c>
      <c r="G92" s="13"/>
      <c r="H92" s="13"/>
      <c r="I92" s="13"/>
      <c r="J92" s="13"/>
      <c r="K92" s="13"/>
      <c r="L92" s="13"/>
      <c r="M92" s="14">
        <v>1</v>
      </c>
      <c r="N92" s="14">
        <v>1</v>
      </c>
      <c r="O92" s="14">
        <v>3</v>
      </c>
      <c r="P92" s="14">
        <v>3</v>
      </c>
      <c r="Q92" s="14">
        <v>5</v>
      </c>
      <c r="R92" s="14">
        <v>5</v>
      </c>
      <c r="S92" s="14">
        <v>0</v>
      </c>
      <c r="T92" s="14">
        <v>0</v>
      </c>
      <c r="U92" s="15">
        <f t="shared" si="22"/>
        <v>9</v>
      </c>
      <c r="V92" s="15">
        <f t="shared" si="22"/>
        <v>9</v>
      </c>
      <c r="W92" s="17">
        <f t="shared" si="24"/>
        <v>1</v>
      </c>
      <c r="X92" s="4"/>
      <c r="Y92" s="4"/>
      <c r="Z92" s="4"/>
      <c r="AA92" s="4"/>
      <c r="AB92" s="4"/>
    </row>
    <row r="93" spans="1:28" ht="121.5" customHeight="1">
      <c r="A93" s="11">
        <v>94</v>
      </c>
      <c r="B93" s="11" t="s">
        <v>138</v>
      </c>
      <c r="C93" s="11" t="s">
        <v>181</v>
      </c>
      <c r="D93" s="11" t="s">
        <v>174</v>
      </c>
      <c r="E93" s="12" t="s">
        <v>220</v>
      </c>
      <c r="F93" s="12" t="s">
        <v>29</v>
      </c>
      <c r="G93" s="13"/>
      <c r="H93" s="13"/>
      <c r="I93" s="13"/>
      <c r="J93" s="13"/>
      <c r="K93" s="13"/>
      <c r="L93" s="13"/>
      <c r="M93" s="14">
        <v>1</v>
      </c>
      <c r="N93" s="14">
        <v>1</v>
      </c>
      <c r="O93" s="14">
        <v>1</v>
      </c>
      <c r="P93" s="14">
        <v>1</v>
      </c>
      <c r="Q93" s="14">
        <v>0</v>
      </c>
      <c r="R93" s="14">
        <v>0</v>
      </c>
      <c r="S93" s="14">
        <v>0</v>
      </c>
      <c r="T93" s="14">
        <v>0</v>
      </c>
      <c r="U93" s="15">
        <f t="shared" si="22"/>
        <v>2</v>
      </c>
      <c r="V93" s="15">
        <f t="shared" si="22"/>
        <v>2</v>
      </c>
      <c r="W93" s="17">
        <f t="shared" si="24"/>
        <v>1</v>
      </c>
      <c r="X93" s="4"/>
      <c r="Y93" s="4"/>
      <c r="Z93" s="4"/>
      <c r="AA93" s="4"/>
      <c r="AB93" s="4"/>
    </row>
    <row r="94" spans="1:28" ht="121.5" customHeight="1">
      <c r="A94" s="11">
        <v>95</v>
      </c>
      <c r="B94" s="11" t="s">
        <v>138</v>
      </c>
      <c r="C94" s="11" t="s">
        <v>181</v>
      </c>
      <c r="D94" s="11" t="s">
        <v>174</v>
      </c>
      <c r="E94" s="12" t="s">
        <v>80</v>
      </c>
      <c r="F94" s="12" t="s">
        <v>29</v>
      </c>
      <c r="G94" s="13"/>
      <c r="H94" s="13"/>
      <c r="I94" s="13"/>
      <c r="J94" s="13"/>
      <c r="K94" s="13"/>
      <c r="L94" s="13"/>
      <c r="M94" s="19"/>
      <c r="N94" s="19">
        <v>378</v>
      </c>
      <c r="O94" s="19"/>
      <c r="P94" s="19">
        <v>34</v>
      </c>
      <c r="Q94" s="19"/>
      <c r="R94" s="19">
        <v>131</v>
      </c>
      <c r="S94" s="19"/>
      <c r="T94" s="19">
        <v>181</v>
      </c>
      <c r="U94" s="19">
        <f t="shared" si="22"/>
        <v>0</v>
      </c>
      <c r="V94" s="19">
        <f t="shared" si="23"/>
        <v>724</v>
      </c>
      <c r="W94" s="17" t="e">
        <f t="shared" si="24"/>
        <v>#DIV/0!</v>
      </c>
      <c r="X94" s="4"/>
      <c r="Y94" s="4"/>
      <c r="Z94" s="4"/>
      <c r="AA94" s="4"/>
      <c r="AB94" s="4"/>
    </row>
    <row r="95" spans="1:28" ht="90" customHeight="1">
      <c r="A95" s="11">
        <v>96</v>
      </c>
      <c r="B95" s="11" t="s">
        <v>78</v>
      </c>
      <c r="C95" s="11" t="s">
        <v>181</v>
      </c>
      <c r="D95" s="11" t="s">
        <v>227</v>
      </c>
      <c r="E95" s="12" t="s">
        <v>221</v>
      </c>
      <c r="F95" s="12" t="s">
        <v>30</v>
      </c>
      <c r="G95" s="13"/>
      <c r="H95" s="13"/>
      <c r="I95" s="13"/>
      <c r="J95" s="13"/>
      <c r="K95" s="13"/>
      <c r="L95" s="13"/>
      <c r="M95" s="13"/>
      <c r="N95" s="13">
        <v>18</v>
      </c>
      <c r="O95" s="13"/>
      <c r="P95" s="13">
        <v>14</v>
      </c>
      <c r="Q95" s="13"/>
      <c r="R95" s="13">
        <v>21</v>
      </c>
      <c r="S95" s="13"/>
      <c r="T95" s="13">
        <v>35</v>
      </c>
      <c r="U95" s="13">
        <f t="shared" si="22"/>
        <v>0</v>
      </c>
      <c r="V95" s="13">
        <f t="shared" si="23"/>
        <v>88</v>
      </c>
      <c r="W95" s="17" t="e">
        <f t="shared" si="24"/>
        <v>#DIV/0!</v>
      </c>
      <c r="X95" s="4"/>
      <c r="Y95" s="4"/>
      <c r="Z95" s="4"/>
      <c r="AA95" s="4"/>
      <c r="AB95" s="4"/>
    </row>
    <row r="96" spans="1:28" ht="90" customHeight="1">
      <c r="A96" s="11">
        <v>96.1</v>
      </c>
      <c r="B96" s="11" t="s">
        <v>78</v>
      </c>
      <c r="C96" s="11" t="s">
        <v>181</v>
      </c>
      <c r="D96" s="11" t="s">
        <v>227</v>
      </c>
      <c r="E96" s="12" t="s">
        <v>327</v>
      </c>
      <c r="F96" s="12" t="s">
        <v>286</v>
      </c>
      <c r="G96" s="13"/>
      <c r="H96" s="13"/>
      <c r="I96" s="13"/>
      <c r="J96" s="13"/>
      <c r="K96" s="13"/>
      <c r="L96" s="13"/>
      <c r="M96" s="13"/>
      <c r="N96" s="13">
        <v>13</v>
      </c>
      <c r="O96" s="13"/>
      <c r="P96" s="13">
        <v>6</v>
      </c>
      <c r="Q96" s="13"/>
      <c r="R96" s="13">
        <v>12</v>
      </c>
      <c r="S96" s="13"/>
      <c r="T96" s="13">
        <v>25</v>
      </c>
      <c r="U96" s="13">
        <f t="shared" ref="U96:U97" si="41">SUM(M96+O96+Q96+S96)</f>
        <v>0</v>
      </c>
      <c r="V96" s="13">
        <f t="shared" ref="V96:V97" si="42">SUM(N96+P96+R96+T96)</f>
        <v>56</v>
      </c>
      <c r="W96" s="17" t="e">
        <f t="shared" ref="W96:W97" si="43">V96/U96</f>
        <v>#DIV/0!</v>
      </c>
      <c r="X96" s="4"/>
      <c r="Y96" s="4"/>
      <c r="Z96" s="4"/>
      <c r="AA96" s="4"/>
      <c r="AB96" s="4"/>
    </row>
    <row r="97" spans="1:28" ht="90" customHeight="1">
      <c r="A97" s="11">
        <v>96.2</v>
      </c>
      <c r="B97" s="11" t="s">
        <v>78</v>
      </c>
      <c r="C97" s="11" t="s">
        <v>181</v>
      </c>
      <c r="D97" s="11" t="s">
        <v>227</v>
      </c>
      <c r="E97" s="12" t="s">
        <v>328</v>
      </c>
      <c r="F97" s="12" t="s">
        <v>287</v>
      </c>
      <c r="G97" s="13"/>
      <c r="H97" s="13"/>
      <c r="I97" s="13"/>
      <c r="J97" s="13"/>
      <c r="K97" s="13"/>
      <c r="L97" s="13"/>
      <c r="M97" s="13"/>
      <c r="N97" s="13">
        <v>5</v>
      </c>
      <c r="O97" s="13"/>
      <c r="P97" s="13">
        <v>8</v>
      </c>
      <c r="Q97" s="13"/>
      <c r="R97" s="13">
        <v>9</v>
      </c>
      <c r="S97" s="13"/>
      <c r="T97" s="13">
        <v>10</v>
      </c>
      <c r="U97" s="13">
        <f t="shared" si="41"/>
        <v>0</v>
      </c>
      <c r="V97" s="13">
        <f t="shared" si="42"/>
        <v>32</v>
      </c>
      <c r="W97" s="17" t="e">
        <f t="shared" si="43"/>
        <v>#DIV/0!</v>
      </c>
      <c r="X97" s="4"/>
      <c r="Y97" s="4"/>
      <c r="Z97" s="4"/>
      <c r="AA97" s="4"/>
      <c r="AB97" s="4"/>
    </row>
    <row r="98" spans="1:28" ht="121.5" customHeight="1">
      <c r="A98" s="11">
        <v>97</v>
      </c>
      <c r="B98" s="11" t="s">
        <v>78</v>
      </c>
      <c r="C98" s="11" t="s">
        <v>181</v>
      </c>
      <c r="D98" s="11" t="s">
        <v>227</v>
      </c>
      <c r="E98" s="25" t="s">
        <v>88</v>
      </c>
      <c r="F98" s="12" t="s">
        <v>30</v>
      </c>
      <c r="G98" s="13">
        <v>51084</v>
      </c>
      <c r="H98" s="13">
        <v>50054</v>
      </c>
      <c r="I98" s="13">
        <v>50229</v>
      </c>
      <c r="J98" s="13">
        <v>50229</v>
      </c>
      <c r="K98" s="13">
        <v>50229</v>
      </c>
      <c r="L98" s="13">
        <v>50229</v>
      </c>
      <c r="M98" s="14">
        <v>10284</v>
      </c>
      <c r="N98" s="14">
        <v>9276</v>
      </c>
      <c r="O98" s="14">
        <v>10285</v>
      </c>
      <c r="P98" s="14">
        <v>11003</v>
      </c>
      <c r="Q98" s="14">
        <v>10285</v>
      </c>
      <c r="R98" s="14">
        <v>11281</v>
      </c>
      <c r="S98" s="14">
        <v>10285</v>
      </c>
      <c r="T98" s="14">
        <v>11349</v>
      </c>
      <c r="U98" s="15">
        <f t="shared" si="22"/>
        <v>41139</v>
      </c>
      <c r="V98" s="15">
        <f t="shared" si="22"/>
        <v>42909</v>
      </c>
      <c r="W98" s="17">
        <f t="shared" si="24"/>
        <v>1.0430248669146065</v>
      </c>
      <c r="X98" s="4"/>
      <c r="Y98" s="4"/>
      <c r="Z98" s="4"/>
      <c r="AA98" s="4"/>
      <c r="AB98" s="4"/>
    </row>
    <row r="99" spans="1:28" ht="121.5" customHeight="1">
      <c r="A99" s="11">
        <v>97.1</v>
      </c>
      <c r="B99" s="11" t="s">
        <v>78</v>
      </c>
      <c r="C99" s="11" t="s">
        <v>181</v>
      </c>
      <c r="D99" s="11" t="s">
        <v>227</v>
      </c>
      <c r="E99" s="25" t="s">
        <v>329</v>
      </c>
      <c r="F99" s="12" t="s">
        <v>286</v>
      </c>
      <c r="G99" s="13">
        <v>51084</v>
      </c>
      <c r="H99" s="13">
        <v>50054</v>
      </c>
      <c r="I99" s="13">
        <v>50229</v>
      </c>
      <c r="J99" s="13">
        <v>50229</v>
      </c>
      <c r="K99" s="13">
        <v>50229</v>
      </c>
      <c r="L99" s="13">
        <v>50229</v>
      </c>
      <c r="M99" s="14">
        <v>9552</v>
      </c>
      <c r="N99" s="14">
        <v>8634</v>
      </c>
      <c r="O99" s="14">
        <v>9553</v>
      </c>
      <c r="P99" s="14">
        <v>10027</v>
      </c>
      <c r="Q99" s="14">
        <v>9553</v>
      </c>
      <c r="R99" s="14">
        <v>10684</v>
      </c>
      <c r="S99" s="14">
        <v>9551</v>
      </c>
      <c r="T99" s="14">
        <v>10577</v>
      </c>
      <c r="U99" s="15">
        <f t="shared" ref="U99:U100" si="44">SUM(M99+O99+Q99+S99)</f>
        <v>38209</v>
      </c>
      <c r="V99" s="15">
        <f t="shared" ref="V99:V100" si="45">SUM(N99+P99+R99+T99)</f>
        <v>39922</v>
      </c>
      <c r="W99" s="17">
        <f t="shared" ref="W99:W100" si="46">V99/U99</f>
        <v>1.0448323693370671</v>
      </c>
      <c r="X99" s="4"/>
      <c r="Y99" s="4"/>
      <c r="Z99" s="4"/>
      <c r="AA99" s="4"/>
      <c r="AB99" s="4"/>
    </row>
    <row r="100" spans="1:28" ht="121.5" customHeight="1">
      <c r="A100" s="11">
        <v>97.1</v>
      </c>
      <c r="B100" s="11" t="s">
        <v>78</v>
      </c>
      <c r="C100" s="11" t="s">
        <v>181</v>
      </c>
      <c r="D100" s="11" t="s">
        <v>227</v>
      </c>
      <c r="E100" s="25" t="s">
        <v>330</v>
      </c>
      <c r="F100" s="12" t="s">
        <v>287</v>
      </c>
      <c r="G100" s="13">
        <v>51084</v>
      </c>
      <c r="H100" s="13">
        <v>50054</v>
      </c>
      <c r="I100" s="13">
        <v>50229</v>
      </c>
      <c r="J100" s="13">
        <v>50229</v>
      </c>
      <c r="K100" s="13">
        <v>50229</v>
      </c>
      <c r="L100" s="13">
        <v>50229</v>
      </c>
      <c r="M100" s="14">
        <v>732</v>
      </c>
      <c r="N100" s="14">
        <v>642</v>
      </c>
      <c r="O100" s="14">
        <v>732</v>
      </c>
      <c r="P100" s="14">
        <v>976</v>
      </c>
      <c r="Q100" s="14">
        <v>732</v>
      </c>
      <c r="R100" s="14">
        <v>597</v>
      </c>
      <c r="S100" s="14">
        <v>734</v>
      </c>
      <c r="T100" s="14">
        <v>772</v>
      </c>
      <c r="U100" s="15">
        <f t="shared" si="44"/>
        <v>2930</v>
      </c>
      <c r="V100" s="15">
        <f t="shared" si="45"/>
        <v>2987</v>
      </c>
      <c r="W100" s="17">
        <f t="shared" si="46"/>
        <v>1.0194539249146757</v>
      </c>
      <c r="X100" s="4"/>
      <c r="Y100" s="4"/>
      <c r="Z100" s="4"/>
      <c r="AA100" s="4"/>
      <c r="AB100" s="4"/>
    </row>
    <row r="101" spans="1:28" ht="114" customHeight="1">
      <c r="A101" s="11">
        <v>98</v>
      </c>
      <c r="B101" s="11" t="s">
        <v>138</v>
      </c>
      <c r="C101" s="11" t="s">
        <v>181</v>
      </c>
      <c r="D101" s="11" t="s">
        <v>227</v>
      </c>
      <c r="E101" s="12" t="s">
        <v>222</v>
      </c>
      <c r="F101" s="12" t="s">
        <v>31</v>
      </c>
      <c r="G101" s="13"/>
      <c r="H101" s="13"/>
      <c r="I101" s="13"/>
      <c r="J101" s="13"/>
      <c r="K101" s="13"/>
      <c r="L101" s="13"/>
      <c r="M101" s="19"/>
      <c r="N101" s="14">
        <v>5</v>
      </c>
      <c r="O101" s="14"/>
      <c r="P101" s="14">
        <v>9</v>
      </c>
      <c r="Q101" s="14"/>
      <c r="R101" s="14">
        <v>12</v>
      </c>
      <c r="S101" s="14"/>
      <c r="T101" s="14">
        <v>13</v>
      </c>
      <c r="U101" s="19">
        <f t="shared" si="22"/>
        <v>0</v>
      </c>
      <c r="V101" s="19">
        <f t="shared" si="23"/>
        <v>39</v>
      </c>
      <c r="W101" s="17" t="e">
        <f t="shared" si="24"/>
        <v>#DIV/0!</v>
      </c>
      <c r="X101" s="4"/>
      <c r="Y101" s="4"/>
      <c r="Z101" s="4"/>
      <c r="AA101" s="4"/>
      <c r="AB101" s="4"/>
    </row>
    <row r="102" spans="1:28" ht="114" customHeight="1">
      <c r="A102" s="11">
        <v>98</v>
      </c>
      <c r="B102" s="11" t="s">
        <v>138</v>
      </c>
      <c r="C102" s="11" t="s">
        <v>181</v>
      </c>
      <c r="D102" s="11" t="s">
        <v>227</v>
      </c>
      <c r="E102" s="12" t="s">
        <v>331</v>
      </c>
      <c r="F102" s="12" t="s">
        <v>300</v>
      </c>
      <c r="G102" s="13"/>
      <c r="H102" s="13"/>
      <c r="I102" s="13"/>
      <c r="J102" s="13"/>
      <c r="K102" s="13"/>
      <c r="L102" s="13"/>
      <c r="M102" s="19"/>
      <c r="N102" s="14">
        <v>0</v>
      </c>
      <c r="O102" s="14"/>
      <c r="P102" s="14">
        <v>1</v>
      </c>
      <c r="Q102" s="14"/>
      <c r="R102" s="14">
        <v>3</v>
      </c>
      <c r="S102" s="14"/>
      <c r="T102" s="14">
        <v>3</v>
      </c>
      <c r="U102" s="19">
        <f t="shared" ref="U102:U103" si="47">SUM(M102+O102+Q102+S102)</f>
        <v>0</v>
      </c>
      <c r="V102" s="19">
        <f t="shared" ref="V102:V103" si="48">SUM(N102+P102+R102+T102)</f>
        <v>7</v>
      </c>
      <c r="W102" s="17" t="e">
        <f t="shared" ref="W102:W103" si="49">V102/U102</f>
        <v>#DIV/0!</v>
      </c>
      <c r="X102" s="4"/>
      <c r="Y102" s="4"/>
      <c r="Z102" s="4"/>
      <c r="AA102" s="4"/>
      <c r="AB102" s="4"/>
    </row>
    <row r="103" spans="1:28" ht="114" customHeight="1">
      <c r="A103" s="11">
        <v>98</v>
      </c>
      <c r="B103" s="11" t="s">
        <v>138</v>
      </c>
      <c r="C103" s="11" t="s">
        <v>181</v>
      </c>
      <c r="D103" s="11" t="s">
        <v>227</v>
      </c>
      <c r="E103" s="12" t="s">
        <v>332</v>
      </c>
      <c r="F103" s="12" t="s">
        <v>301</v>
      </c>
      <c r="G103" s="13"/>
      <c r="H103" s="13"/>
      <c r="I103" s="13"/>
      <c r="J103" s="13"/>
      <c r="K103" s="13"/>
      <c r="L103" s="13"/>
      <c r="M103" s="19"/>
      <c r="N103" s="14">
        <v>5</v>
      </c>
      <c r="O103" s="14"/>
      <c r="P103" s="14">
        <v>8</v>
      </c>
      <c r="Q103" s="14"/>
      <c r="R103" s="14">
        <v>9</v>
      </c>
      <c r="S103" s="14"/>
      <c r="T103" s="14">
        <v>10</v>
      </c>
      <c r="U103" s="19">
        <f t="shared" si="47"/>
        <v>0</v>
      </c>
      <c r="V103" s="19">
        <f t="shared" si="48"/>
        <v>32</v>
      </c>
      <c r="W103" s="17" t="e">
        <f t="shared" si="49"/>
        <v>#DIV/0!</v>
      </c>
      <c r="X103" s="4"/>
      <c r="Y103" s="4"/>
      <c r="Z103" s="4"/>
      <c r="AA103" s="4"/>
      <c r="AB103" s="4"/>
    </row>
    <row r="104" spans="1:28" ht="118.5" customHeight="1">
      <c r="A104" s="11">
        <v>99</v>
      </c>
      <c r="B104" s="11" t="s">
        <v>138</v>
      </c>
      <c r="C104" s="11" t="s">
        <v>181</v>
      </c>
      <c r="D104" s="11" t="s">
        <v>227</v>
      </c>
      <c r="E104" s="12" t="s">
        <v>223</v>
      </c>
      <c r="F104" s="12" t="s">
        <v>31</v>
      </c>
      <c r="G104" s="13"/>
      <c r="H104" s="13"/>
      <c r="I104" s="13"/>
      <c r="J104" s="13"/>
      <c r="K104" s="13"/>
      <c r="L104" s="13"/>
      <c r="M104" s="19"/>
      <c r="N104" s="14">
        <v>243</v>
      </c>
      <c r="O104" s="14"/>
      <c r="P104" s="14">
        <v>172</v>
      </c>
      <c r="Q104" s="14"/>
      <c r="R104" s="13">
        <v>288</v>
      </c>
      <c r="S104" s="14"/>
      <c r="T104" s="13">
        <v>229</v>
      </c>
      <c r="U104" s="13">
        <f t="shared" si="22"/>
        <v>0</v>
      </c>
      <c r="V104" s="13">
        <f t="shared" si="23"/>
        <v>932</v>
      </c>
      <c r="W104" s="17" t="e">
        <f t="shared" si="24"/>
        <v>#DIV/0!</v>
      </c>
      <c r="X104" s="4"/>
      <c r="Y104" s="4"/>
      <c r="Z104" s="4"/>
      <c r="AA104" s="4"/>
      <c r="AB104" s="4"/>
    </row>
    <row r="105" spans="1:28" ht="118.5" customHeight="1">
      <c r="A105" s="11">
        <v>99.1</v>
      </c>
      <c r="B105" s="11" t="s">
        <v>138</v>
      </c>
      <c r="C105" s="11" t="s">
        <v>181</v>
      </c>
      <c r="D105" s="11" t="s">
        <v>227</v>
      </c>
      <c r="E105" s="12" t="s">
        <v>333</v>
      </c>
      <c r="F105" s="12" t="s">
        <v>300</v>
      </c>
      <c r="G105" s="13"/>
      <c r="H105" s="13"/>
      <c r="I105" s="13"/>
      <c r="J105" s="13"/>
      <c r="K105" s="13"/>
      <c r="L105" s="13"/>
      <c r="M105" s="19"/>
      <c r="N105" s="14">
        <v>0</v>
      </c>
      <c r="O105" s="14"/>
      <c r="P105" s="14">
        <v>19</v>
      </c>
      <c r="Q105" s="14"/>
      <c r="R105" s="13">
        <v>107</v>
      </c>
      <c r="S105" s="14"/>
      <c r="T105" s="13">
        <v>0</v>
      </c>
      <c r="U105" s="13">
        <f t="shared" ref="U105:U106" si="50">SUM(M105+O105+Q105+S105)</f>
        <v>0</v>
      </c>
      <c r="V105" s="13">
        <f t="shared" ref="V105:V106" si="51">SUM(N105+P105+R105+T105)</f>
        <v>126</v>
      </c>
      <c r="W105" s="17" t="e">
        <f t="shared" ref="W105:W106" si="52">V105/U105</f>
        <v>#DIV/0!</v>
      </c>
      <c r="X105" s="4"/>
      <c r="Y105" s="4"/>
      <c r="Z105" s="4"/>
      <c r="AA105" s="4"/>
      <c r="AB105" s="4"/>
    </row>
    <row r="106" spans="1:28" ht="118.5" customHeight="1">
      <c r="A106" s="11">
        <v>99.2</v>
      </c>
      <c r="B106" s="11" t="s">
        <v>138</v>
      </c>
      <c r="C106" s="11" t="s">
        <v>181</v>
      </c>
      <c r="D106" s="11" t="s">
        <v>227</v>
      </c>
      <c r="E106" s="12" t="s">
        <v>334</v>
      </c>
      <c r="F106" s="12" t="s">
        <v>301</v>
      </c>
      <c r="G106" s="13"/>
      <c r="H106" s="13"/>
      <c r="I106" s="13"/>
      <c r="J106" s="13"/>
      <c r="K106" s="13"/>
      <c r="L106" s="13"/>
      <c r="M106" s="19"/>
      <c r="N106" s="14">
        <v>243</v>
      </c>
      <c r="O106" s="14"/>
      <c r="P106" s="14">
        <v>153</v>
      </c>
      <c r="Q106" s="14"/>
      <c r="R106" s="13">
        <v>181</v>
      </c>
      <c r="S106" s="14"/>
      <c r="T106" s="13">
        <v>229</v>
      </c>
      <c r="U106" s="13">
        <f t="shared" si="50"/>
        <v>0</v>
      </c>
      <c r="V106" s="13">
        <f t="shared" si="51"/>
        <v>806</v>
      </c>
      <c r="W106" s="17" t="e">
        <f t="shared" si="52"/>
        <v>#DIV/0!</v>
      </c>
      <c r="X106" s="4"/>
      <c r="Y106" s="4"/>
      <c r="Z106" s="4"/>
      <c r="AA106" s="4"/>
      <c r="AB106" s="4"/>
    </row>
    <row r="107" spans="1:28" ht="90" customHeight="1">
      <c r="A107" s="11">
        <v>100</v>
      </c>
      <c r="B107" s="11" t="s">
        <v>138</v>
      </c>
      <c r="C107" s="11" t="s">
        <v>181</v>
      </c>
      <c r="D107" s="11" t="s">
        <v>227</v>
      </c>
      <c r="E107" s="12" t="s">
        <v>160</v>
      </c>
      <c r="F107" s="12" t="s">
        <v>32</v>
      </c>
      <c r="G107" s="13"/>
      <c r="H107" s="13"/>
      <c r="I107" s="13"/>
      <c r="J107" s="13"/>
      <c r="K107" s="13"/>
      <c r="L107" s="13"/>
      <c r="M107" s="19"/>
      <c r="N107" s="14">
        <v>3</v>
      </c>
      <c r="O107" s="14"/>
      <c r="P107" s="14">
        <v>4</v>
      </c>
      <c r="Q107" s="14"/>
      <c r="R107" s="14">
        <v>1</v>
      </c>
      <c r="S107" s="14"/>
      <c r="T107" s="14">
        <v>3</v>
      </c>
      <c r="U107" s="19">
        <f t="shared" si="22"/>
        <v>0</v>
      </c>
      <c r="V107" s="19">
        <f t="shared" si="23"/>
        <v>11</v>
      </c>
      <c r="W107" s="17" t="e">
        <f t="shared" si="24"/>
        <v>#DIV/0!</v>
      </c>
      <c r="X107" s="4"/>
      <c r="Y107" s="4"/>
      <c r="Z107" s="4"/>
      <c r="AA107" s="4"/>
      <c r="AB107" s="4"/>
    </row>
    <row r="108" spans="1:28" ht="90" customHeight="1">
      <c r="A108" s="11">
        <v>100.1</v>
      </c>
      <c r="B108" s="11" t="s">
        <v>138</v>
      </c>
      <c r="C108" s="11" t="s">
        <v>181</v>
      </c>
      <c r="D108" s="11" t="s">
        <v>227</v>
      </c>
      <c r="E108" s="12" t="s">
        <v>335</v>
      </c>
      <c r="F108" s="12" t="s">
        <v>302</v>
      </c>
      <c r="G108" s="13"/>
      <c r="H108" s="13"/>
      <c r="I108" s="13"/>
      <c r="J108" s="13"/>
      <c r="K108" s="13"/>
      <c r="L108" s="13"/>
      <c r="M108" s="19"/>
      <c r="N108" s="14">
        <v>1</v>
      </c>
      <c r="O108" s="14"/>
      <c r="P108" s="14">
        <v>1</v>
      </c>
      <c r="Q108" s="14"/>
      <c r="R108" s="14">
        <v>0</v>
      </c>
      <c r="S108" s="14"/>
      <c r="T108" s="14">
        <v>1</v>
      </c>
      <c r="U108" s="19">
        <f t="shared" ref="U108:U109" si="53">SUM(M108+O108+Q108+S108)</f>
        <v>0</v>
      </c>
      <c r="V108" s="19">
        <f t="shared" ref="V108:V109" si="54">SUM(N108+P108+R108+T108)</f>
        <v>3</v>
      </c>
      <c r="W108" s="17" t="e">
        <f t="shared" ref="W108:W109" si="55">V108/U108</f>
        <v>#DIV/0!</v>
      </c>
      <c r="X108" s="4"/>
      <c r="Y108" s="4"/>
      <c r="Z108" s="4"/>
      <c r="AA108" s="4"/>
      <c r="AB108" s="4"/>
    </row>
    <row r="109" spans="1:28" ht="90" customHeight="1">
      <c r="A109" s="11">
        <v>100.2</v>
      </c>
      <c r="B109" s="11" t="s">
        <v>138</v>
      </c>
      <c r="C109" s="11" t="s">
        <v>181</v>
      </c>
      <c r="D109" s="11" t="s">
        <v>227</v>
      </c>
      <c r="E109" s="12" t="s">
        <v>336</v>
      </c>
      <c r="F109" s="12" t="s">
        <v>303</v>
      </c>
      <c r="G109" s="13"/>
      <c r="H109" s="13"/>
      <c r="I109" s="13"/>
      <c r="J109" s="13"/>
      <c r="K109" s="13"/>
      <c r="L109" s="13"/>
      <c r="M109" s="19"/>
      <c r="N109" s="14">
        <v>2</v>
      </c>
      <c r="O109" s="14"/>
      <c r="P109" s="14">
        <v>3</v>
      </c>
      <c r="Q109" s="14"/>
      <c r="R109" s="14">
        <v>1</v>
      </c>
      <c r="S109" s="14"/>
      <c r="T109" s="14">
        <v>2</v>
      </c>
      <c r="U109" s="19">
        <f t="shared" si="53"/>
        <v>0</v>
      </c>
      <c r="V109" s="19">
        <f t="shared" si="54"/>
        <v>8</v>
      </c>
      <c r="W109" s="17" t="e">
        <f t="shared" si="55"/>
        <v>#DIV/0!</v>
      </c>
      <c r="X109" s="4"/>
      <c r="Y109" s="4"/>
      <c r="Z109" s="4"/>
      <c r="AA109" s="4"/>
      <c r="AB109" s="4"/>
    </row>
    <row r="110" spans="1:28" ht="90" customHeight="1">
      <c r="A110" s="11">
        <v>101</v>
      </c>
      <c r="B110" s="11" t="s">
        <v>138</v>
      </c>
      <c r="C110" s="11" t="s">
        <v>181</v>
      </c>
      <c r="D110" s="11" t="s">
        <v>227</v>
      </c>
      <c r="E110" s="12" t="s">
        <v>224</v>
      </c>
      <c r="F110" s="12" t="s">
        <v>32</v>
      </c>
      <c r="G110" s="13"/>
      <c r="H110" s="13"/>
      <c r="I110" s="13"/>
      <c r="J110" s="13"/>
      <c r="K110" s="13"/>
      <c r="L110" s="13"/>
      <c r="M110" s="19"/>
      <c r="N110" s="14">
        <v>1112</v>
      </c>
      <c r="O110" s="14"/>
      <c r="P110" s="14">
        <v>1543</v>
      </c>
      <c r="Q110" s="14"/>
      <c r="R110" s="13">
        <v>1635</v>
      </c>
      <c r="S110" s="14"/>
      <c r="T110" s="13">
        <v>1702</v>
      </c>
      <c r="U110" s="13">
        <f t="shared" si="22"/>
        <v>0</v>
      </c>
      <c r="V110" s="13">
        <f t="shared" si="23"/>
        <v>5992</v>
      </c>
      <c r="W110" s="17" t="e">
        <f t="shared" si="24"/>
        <v>#DIV/0!</v>
      </c>
      <c r="X110" s="4"/>
      <c r="Y110" s="4"/>
      <c r="Z110" s="4"/>
      <c r="AA110" s="4"/>
      <c r="AB110" s="4"/>
    </row>
    <row r="111" spans="1:28" ht="90" customHeight="1">
      <c r="A111" s="11">
        <v>101.1</v>
      </c>
      <c r="B111" s="11" t="s">
        <v>138</v>
      </c>
      <c r="C111" s="11" t="s">
        <v>181</v>
      </c>
      <c r="D111" s="11" t="s">
        <v>227</v>
      </c>
      <c r="E111" s="12" t="s">
        <v>337</v>
      </c>
      <c r="F111" s="12" t="s">
        <v>302</v>
      </c>
      <c r="G111" s="13"/>
      <c r="H111" s="13"/>
      <c r="I111" s="13"/>
      <c r="J111" s="13"/>
      <c r="K111" s="13"/>
      <c r="L111" s="13"/>
      <c r="M111" s="19"/>
      <c r="N111" s="14">
        <v>659</v>
      </c>
      <c r="O111" s="14"/>
      <c r="P111" s="14">
        <f>P110-P112</f>
        <v>1004</v>
      </c>
      <c r="Q111" s="14"/>
      <c r="R111" s="13">
        <f>R110-R112</f>
        <v>1265</v>
      </c>
      <c r="S111" s="14"/>
      <c r="T111" s="13">
        <f>T110-T112</f>
        <v>1319</v>
      </c>
      <c r="U111" s="13">
        <f t="shared" ref="U111:U112" si="56">SUM(M111+O111+Q111+S111)</f>
        <v>0</v>
      </c>
      <c r="V111" s="13">
        <f t="shared" ref="V111:V112" si="57">SUM(N111+P111+R111+T111)</f>
        <v>4247</v>
      </c>
      <c r="W111" s="17" t="e">
        <f t="shared" ref="W111:W112" si="58">V111/U111</f>
        <v>#DIV/0!</v>
      </c>
      <c r="X111" s="4"/>
      <c r="Y111" s="4"/>
      <c r="Z111" s="4"/>
      <c r="AA111" s="4"/>
      <c r="AB111" s="4"/>
    </row>
    <row r="112" spans="1:28" ht="90" customHeight="1">
      <c r="A112" s="11">
        <v>101.2</v>
      </c>
      <c r="B112" s="11" t="s">
        <v>138</v>
      </c>
      <c r="C112" s="11" t="s">
        <v>181</v>
      </c>
      <c r="D112" s="11" t="s">
        <v>227</v>
      </c>
      <c r="E112" s="12" t="s">
        <v>338</v>
      </c>
      <c r="F112" s="12" t="s">
        <v>303</v>
      </c>
      <c r="G112" s="13"/>
      <c r="H112" s="13"/>
      <c r="I112" s="13"/>
      <c r="J112" s="13"/>
      <c r="K112" s="13"/>
      <c r="L112" s="13"/>
      <c r="M112" s="19"/>
      <c r="N112" s="14">
        <v>453</v>
      </c>
      <c r="O112" s="14"/>
      <c r="P112" s="14">
        <v>539</v>
      </c>
      <c r="Q112" s="14"/>
      <c r="R112" s="13">
        <v>370</v>
      </c>
      <c r="S112" s="14"/>
      <c r="T112" s="13">
        <v>383</v>
      </c>
      <c r="U112" s="13">
        <f t="shared" si="56"/>
        <v>0</v>
      </c>
      <c r="V112" s="13">
        <f t="shared" si="57"/>
        <v>1745</v>
      </c>
      <c r="W112" s="17" t="e">
        <f t="shared" si="58"/>
        <v>#DIV/0!</v>
      </c>
      <c r="X112" s="4"/>
      <c r="Y112" s="4"/>
      <c r="Z112" s="4"/>
      <c r="AA112" s="4"/>
      <c r="AB112" s="4"/>
    </row>
    <row r="113" spans="1:28" ht="90" customHeight="1">
      <c r="A113" s="11">
        <v>102</v>
      </c>
      <c r="B113" s="11" t="s">
        <v>138</v>
      </c>
      <c r="C113" s="11" t="s">
        <v>181</v>
      </c>
      <c r="D113" s="11" t="s">
        <v>227</v>
      </c>
      <c r="E113" s="12" t="s">
        <v>161</v>
      </c>
      <c r="F113" s="12" t="s">
        <v>33</v>
      </c>
      <c r="G113" s="13"/>
      <c r="H113" s="13"/>
      <c r="I113" s="13"/>
      <c r="J113" s="13"/>
      <c r="K113" s="13"/>
      <c r="L113" s="13"/>
      <c r="M113" s="19"/>
      <c r="N113" s="14">
        <v>2</v>
      </c>
      <c r="O113" s="14"/>
      <c r="P113" s="14">
        <v>4</v>
      </c>
      <c r="Q113" s="14"/>
      <c r="R113" s="14">
        <v>6</v>
      </c>
      <c r="S113" s="14"/>
      <c r="T113" s="14">
        <v>8</v>
      </c>
      <c r="U113" s="19">
        <f t="shared" si="22"/>
        <v>0</v>
      </c>
      <c r="V113" s="19">
        <f t="shared" si="23"/>
        <v>20</v>
      </c>
      <c r="W113" s="17" t="e">
        <f t="shared" si="24"/>
        <v>#DIV/0!</v>
      </c>
      <c r="X113" s="4"/>
      <c r="Y113" s="4"/>
      <c r="Z113" s="4"/>
      <c r="AA113" s="4"/>
      <c r="AB113" s="4"/>
    </row>
    <row r="114" spans="1:28" ht="90" customHeight="1">
      <c r="A114" s="11">
        <v>102.1</v>
      </c>
      <c r="B114" s="11" t="s">
        <v>138</v>
      </c>
      <c r="C114" s="11" t="s">
        <v>181</v>
      </c>
      <c r="D114" s="11" t="s">
        <v>227</v>
      </c>
      <c r="E114" s="12" t="s">
        <v>339</v>
      </c>
      <c r="F114" s="12" t="s">
        <v>304</v>
      </c>
      <c r="G114" s="13"/>
      <c r="H114" s="13"/>
      <c r="I114" s="13"/>
      <c r="J114" s="13"/>
      <c r="K114" s="13"/>
      <c r="L114" s="13"/>
      <c r="M114" s="19"/>
      <c r="N114" s="14">
        <v>2</v>
      </c>
      <c r="O114" s="14"/>
      <c r="P114" s="14">
        <v>3</v>
      </c>
      <c r="Q114" s="14"/>
      <c r="R114" s="14">
        <v>5</v>
      </c>
      <c r="S114" s="14"/>
      <c r="T114" s="14">
        <v>6</v>
      </c>
      <c r="U114" s="19">
        <f t="shared" ref="U114:U115" si="59">SUM(M114+O114+Q114+S114)</f>
        <v>0</v>
      </c>
      <c r="V114" s="19">
        <f t="shared" ref="V114:V115" si="60">SUM(N114+P114+R114+T114)</f>
        <v>16</v>
      </c>
      <c r="W114" s="17" t="e">
        <f t="shared" ref="W114:W115" si="61">V114/U114</f>
        <v>#DIV/0!</v>
      </c>
      <c r="X114" s="4"/>
      <c r="Y114" s="4"/>
      <c r="Z114" s="4"/>
      <c r="AA114" s="4"/>
      <c r="AB114" s="4"/>
    </row>
    <row r="115" spans="1:28" ht="90" customHeight="1">
      <c r="A115" s="11">
        <v>102.2</v>
      </c>
      <c r="B115" s="11" t="s">
        <v>138</v>
      </c>
      <c r="C115" s="11" t="s">
        <v>181</v>
      </c>
      <c r="D115" s="11" t="s">
        <v>227</v>
      </c>
      <c r="E115" s="12" t="s">
        <v>340</v>
      </c>
      <c r="F115" s="12" t="s">
        <v>305</v>
      </c>
      <c r="G115" s="13"/>
      <c r="H115" s="13"/>
      <c r="I115" s="13"/>
      <c r="J115" s="13"/>
      <c r="K115" s="13"/>
      <c r="L115" s="13"/>
      <c r="M115" s="19"/>
      <c r="N115" s="14">
        <v>0</v>
      </c>
      <c r="O115" s="14"/>
      <c r="P115" s="14">
        <v>1</v>
      </c>
      <c r="Q115" s="14"/>
      <c r="R115" s="14">
        <v>1</v>
      </c>
      <c r="S115" s="14"/>
      <c r="T115" s="14">
        <v>2</v>
      </c>
      <c r="U115" s="19">
        <f t="shared" si="59"/>
        <v>0</v>
      </c>
      <c r="V115" s="19">
        <f t="shared" si="60"/>
        <v>4</v>
      </c>
      <c r="W115" s="17" t="e">
        <f t="shared" si="61"/>
        <v>#DIV/0!</v>
      </c>
      <c r="X115" s="4"/>
      <c r="Y115" s="4"/>
      <c r="Z115" s="4"/>
      <c r="AA115" s="4"/>
      <c r="AB115" s="4"/>
    </row>
    <row r="116" spans="1:28" ht="90" customHeight="1">
      <c r="A116" s="11">
        <v>103</v>
      </c>
      <c r="B116" s="11" t="s">
        <v>138</v>
      </c>
      <c r="C116" s="11" t="s">
        <v>181</v>
      </c>
      <c r="D116" s="11" t="s">
        <v>227</v>
      </c>
      <c r="E116" s="12" t="s">
        <v>225</v>
      </c>
      <c r="F116" s="12" t="s">
        <v>33</v>
      </c>
      <c r="G116" s="13"/>
      <c r="H116" s="13"/>
      <c r="I116" s="13"/>
      <c r="J116" s="13"/>
      <c r="K116" s="13"/>
      <c r="L116" s="13"/>
      <c r="M116" s="19"/>
      <c r="N116" s="14">
        <v>1900</v>
      </c>
      <c r="O116" s="14"/>
      <c r="P116" s="14">
        <v>2625</v>
      </c>
      <c r="Q116" s="14"/>
      <c r="R116" s="13">
        <v>3095</v>
      </c>
      <c r="S116" s="14"/>
      <c r="T116" s="13">
        <v>3238</v>
      </c>
      <c r="U116" s="13">
        <f t="shared" si="22"/>
        <v>0</v>
      </c>
      <c r="V116" s="13">
        <f t="shared" si="23"/>
        <v>10858</v>
      </c>
      <c r="W116" s="17" t="e">
        <f t="shared" si="24"/>
        <v>#DIV/0!</v>
      </c>
      <c r="X116" s="4"/>
      <c r="Y116" s="4"/>
      <c r="Z116" s="4"/>
      <c r="AA116" s="4"/>
      <c r="AB116" s="4"/>
    </row>
    <row r="117" spans="1:28" ht="90" customHeight="1">
      <c r="A117" s="11">
        <v>103.1</v>
      </c>
      <c r="B117" s="11" t="s">
        <v>138</v>
      </c>
      <c r="C117" s="11" t="s">
        <v>181</v>
      </c>
      <c r="D117" s="11" t="s">
        <v>227</v>
      </c>
      <c r="E117" s="12" t="s">
        <v>341</v>
      </c>
      <c r="F117" s="12" t="s">
        <v>304</v>
      </c>
      <c r="G117" s="13"/>
      <c r="H117" s="13"/>
      <c r="I117" s="13"/>
      <c r="J117" s="13"/>
      <c r="K117" s="13"/>
      <c r="L117" s="13"/>
      <c r="M117" s="19"/>
      <c r="N117" s="14">
        <f>N116-N118</f>
        <v>1542</v>
      </c>
      <c r="O117" s="14"/>
      <c r="P117" s="14">
        <f>P116-P118</f>
        <v>2219</v>
      </c>
      <c r="Q117" s="14"/>
      <c r="R117" s="13">
        <f>R116-R118</f>
        <v>2726</v>
      </c>
      <c r="S117" s="14"/>
      <c r="T117" s="13">
        <f>T116-T118</f>
        <v>2887</v>
      </c>
      <c r="U117" s="13">
        <f t="shared" ref="U117:U118" si="62">SUM(M117+O117+Q117+S117)</f>
        <v>0</v>
      </c>
      <c r="V117" s="13">
        <f t="shared" ref="V117:V118" si="63">SUM(N117+P117+R117+T117)</f>
        <v>9374</v>
      </c>
      <c r="W117" s="17" t="e">
        <f t="shared" ref="W117:W118" si="64">V117/U117</f>
        <v>#DIV/0!</v>
      </c>
      <c r="X117" s="4"/>
      <c r="Y117" s="4"/>
      <c r="Z117" s="4"/>
      <c r="AA117" s="4"/>
      <c r="AB117" s="4"/>
    </row>
    <row r="118" spans="1:28" ht="90" customHeight="1">
      <c r="A118" s="11">
        <v>103.2</v>
      </c>
      <c r="B118" s="11" t="s">
        <v>138</v>
      </c>
      <c r="C118" s="11" t="s">
        <v>181</v>
      </c>
      <c r="D118" s="11" t="s">
        <v>227</v>
      </c>
      <c r="E118" s="12" t="s">
        <v>342</v>
      </c>
      <c r="F118" s="12" t="s">
        <v>305</v>
      </c>
      <c r="G118" s="13"/>
      <c r="H118" s="13"/>
      <c r="I118" s="13"/>
      <c r="J118" s="13"/>
      <c r="K118" s="13"/>
      <c r="L118" s="13"/>
      <c r="M118" s="19"/>
      <c r="N118" s="14">
        <v>358</v>
      </c>
      <c r="O118" s="14"/>
      <c r="P118" s="14">
        <v>406</v>
      </c>
      <c r="Q118" s="14"/>
      <c r="R118" s="13">
        <v>369</v>
      </c>
      <c r="S118" s="14"/>
      <c r="T118" s="13">
        <v>351</v>
      </c>
      <c r="U118" s="13">
        <f t="shared" si="62"/>
        <v>0</v>
      </c>
      <c r="V118" s="13">
        <f t="shared" si="63"/>
        <v>1484</v>
      </c>
      <c r="W118" s="17" t="e">
        <f t="shared" si="64"/>
        <v>#DIV/0!</v>
      </c>
      <c r="X118" s="4"/>
      <c r="Y118" s="4"/>
      <c r="Z118" s="4"/>
      <c r="AA118" s="4"/>
      <c r="AB118" s="4"/>
    </row>
    <row r="119" spans="1:28" ht="90" customHeight="1">
      <c r="A119" s="11">
        <v>104</v>
      </c>
      <c r="B119" s="11" t="s">
        <v>138</v>
      </c>
      <c r="C119" s="11" t="s">
        <v>181</v>
      </c>
      <c r="D119" s="11" t="s">
        <v>227</v>
      </c>
      <c r="E119" s="12" t="s">
        <v>162</v>
      </c>
      <c r="F119" s="12" t="s">
        <v>34</v>
      </c>
      <c r="G119" s="13"/>
      <c r="H119" s="13"/>
      <c r="I119" s="13"/>
      <c r="J119" s="13"/>
      <c r="K119" s="13"/>
      <c r="L119" s="13"/>
      <c r="M119" s="19"/>
      <c r="N119" s="14">
        <v>2</v>
      </c>
      <c r="O119" s="14"/>
      <c r="P119" s="14">
        <v>0</v>
      </c>
      <c r="Q119" s="14"/>
      <c r="R119" s="14">
        <v>3</v>
      </c>
      <c r="S119" s="14"/>
      <c r="T119" s="14">
        <v>0</v>
      </c>
      <c r="U119" s="19">
        <f t="shared" si="22"/>
        <v>0</v>
      </c>
      <c r="V119" s="19">
        <f t="shared" si="23"/>
        <v>5</v>
      </c>
      <c r="W119" s="17" t="e">
        <f t="shared" si="24"/>
        <v>#DIV/0!</v>
      </c>
      <c r="X119" s="4"/>
      <c r="Y119" s="4"/>
      <c r="Z119" s="4"/>
      <c r="AA119" s="4"/>
      <c r="AB119" s="4"/>
    </row>
    <row r="120" spans="1:28" ht="90" customHeight="1">
      <c r="A120" s="11">
        <v>104.1</v>
      </c>
      <c r="B120" s="11" t="s">
        <v>138</v>
      </c>
      <c r="C120" s="11" t="s">
        <v>181</v>
      </c>
      <c r="D120" s="11" t="s">
        <v>227</v>
      </c>
      <c r="E120" s="12" t="s">
        <v>343</v>
      </c>
      <c r="F120" s="12" t="s">
        <v>306</v>
      </c>
      <c r="G120" s="13"/>
      <c r="H120" s="13"/>
      <c r="I120" s="13"/>
      <c r="J120" s="13"/>
      <c r="K120" s="13"/>
      <c r="L120" s="13"/>
      <c r="M120" s="19"/>
      <c r="N120" s="14">
        <v>1</v>
      </c>
      <c r="O120" s="14"/>
      <c r="P120" s="14">
        <v>0</v>
      </c>
      <c r="Q120" s="14"/>
      <c r="R120" s="14">
        <v>2</v>
      </c>
      <c r="S120" s="14"/>
      <c r="T120" s="14">
        <v>0</v>
      </c>
      <c r="U120" s="19">
        <f t="shared" ref="U120:U121" si="65">SUM(M120+O120+Q120+S120)</f>
        <v>0</v>
      </c>
      <c r="V120" s="19">
        <f t="shared" ref="V120:V121" si="66">SUM(N120+P120+R120+T120)</f>
        <v>3</v>
      </c>
      <c r="W120" s="17" t="e">
        <f t="shared" ref="W120:W121" si="67">V120/U120</f>
        <v>#DIV/0!</v>
      </c>
      <c r="X120" s="4"/>
      <c r="Y120" s="4"/>
      <c r="Z120" s="4"/>
      <c r="AA120" s="4"/>
      <c r="AB120" s="4"/>
    </row>
    <row r="121" spans="1:28" ht="90" customHeight="1">
      <c r="A121" s="11">
        <v>104.2</v>
      </c>
      <c r="B121" s="11" t="s">
        <v>138</v>
      </c>
      <c r="C121" s="11" t="s">
        <v>181</v>
      </c>
      <c r="D121" s="11" t="s">
        <v>227</v>
      </c>
      <c r="E121" s="12" t="s">
        <v>344</v>
      </c>
      <c r="F121" s="12" t="s">
        <v>307</v>
      </c>
      <c r="G121" s="13"/>
      <c r="H121" s="13"/>
      <c r="I121" s="13"/>
      <c r="J121" s="13"/>
      <c r="K121" s="13"/>
      <c r="L121" s="13"/>
      <c r="M121" s="19"/>
      <c r="N121" s="14">
        <v>1</v>
      </c>
      <c r="O121" s="14"/>
      <c r="P121" s="14">
        <v>0</v>
      </c>
      <c r="Q121" s="14"/>
      <c r="R121" s="14">
        <v>1</v>
      </c>
      <c r="S121" s="14"/>
      <c r="T121" s="14">
        <v>0</v>
      </c>
      <c r="U121" s="19">
        <f t="shared" si="65"/>
        <v>0</v>
      </c>
      <c r="V121" s="19">
        <f t="shared" si="66"/>
        <v>2</v>
      </c>
      <c r="W121" s="17" t="e">
        <f t="shared" si="67"/>
        <v>#DIV/0!</v>
      </c>
      <c r="X121" s="4"/>
      <c r="Y121" s="4"/>
      <c r="Z121" s="4"/>
      <c r="AA121" s="4"/>
      <c r="AB121" s="4"/>
    </row>
    <row r="122" spans="1:28" ht="90" customHeight="1">
      <c r="A122" s="11">
        <v>105</v>
      </c>
      <c r="B122" s="11" t="s">
        <v>138</v>
      </c>
      <c r="C122" s="11" t="s">
        <v>181</v>
      </c>
      <c r="D122" s="11" t="s">
        <v>227</v>
      </c>
      <c r="E122" s="12" t="s">
        <v>89</v>
      </c>
      <c r="F122" s="12" t="s">
        <v>34</v>
      </c>
      <c r="G122" s="13"/>
      <c r="H122" s="13"/>
      <c r="I122" s="13"/>
      <c r="J122" s="13"/>
      <c r="K122" s="13"/>
      <c r="L122" s="13"/>
      <c r="M122" s="19"/>
      <c r="N122" s="14">
        <v>448</v>
      </c>
      <c r="O122" s="14"/>
      <c r="P122" s="14">
        <v>202</v>
      </c>
      <c r="Q122" s="14"/>
      <c r="R122" s="14">
        <v>433</v>
      </c>
      <c r="S122" s="14"/>
      <c r="T122" s="14">
        <v>325</v>
      </c>
      <c r="U122" s="19">
        <f t="shared" si="22"/>
        <v>0</v>
      </c>
      <c r="V122" s="19">
        <f t="shared" si="23"/>
        <v>1408</v>
      </c>
      <c r="W122" s="17" t="e">
        <f t="shared" si="24"/>
        <v>#DIV/0!</v>
      </c>
      <c r="X122" s="4"/>
      <c r="Y122" s="4"/>
      <c r="Z122" s="4"/>
      <c r="AA122" s="4"/>
      <c r="AB122" s="4"/>
    </row>
    <row r="123" spans="1:28" ht="90" customHeight="1">
      <c r="A123" s="11">
        <v>105.1</v>
      </c>
      <c r="B123" s="11" t="s">
        <v>138</v>
      </c>
      <c r="C123" s="11" t="s">
        <v>181</v>
      </c>
      <c r="D123" s="11" t="s">
        <v>227</v>
      </c>
      <c r="E123" s="12" t="s">
        <v>345</v>
      </c>
      <c r="F123" s="12" t="s">
        <v>306</v>
      </c>
      <c r="G123" s="13"/>
      <c r="H123" s="13"/>
      <c r="I123" s="13"/>
      <c r="J123" s="13"/>
      <c r="K123" s="13"/>
      <c r="L123" s="13"/>
      <c r="M123" s="19"/>
      <c r="N123" s="14">
        <f>N122-N124</f>
        <v>256</v>
      </c>
      <c r="O123" s="14"/>
      <c r="P123" s="14">
        <f>P122-P124</f>
        <v>132</v>
      </c>
      <c r="Q123" s="14"/>
      <c r="R123" s="14">
        <f>R122-R124</f>
        <v>343</v>
      </c>
      <c r="S123" s="14"/>
      <c r="T123" s="14">
        <f>T122-T124</f>
        <v>280</v>
      </c>
      <c r="U123" s="19">
        <f t="shared" ref="U123:U124" si="68">SUM(M123+O123+Q123+S123)</f>
        <v>0</v>
      </c>
      <c r="V123" s="19">
        <f t="shared" ref="V123:V124" si="69">SUM(N123+P123+R123+T123)</f>
        <v>1011</v>
      </c>
      <c r="W123" s="17" t="e">
        <f t="shared" ref="W123:W124" si="70">V123/U123</f>
        <v>#DIV/0!</v>
      </c>
      <c r="X123" s="4"/>
      <c r="Y123" s="4"/>
      <c r="Z123" s="4"/>
      <c r="AA123" s="4"/>
      <c r="AB123" s="4"/>
    </row>
    <row r="124" spans="1:28" ht="90" customHeight="1">
      <c r="A124" s="11">
        <v>105.2</v>
      </c>
      <c r="B124" s="11" t="s">
        <v>138</v>
      </c>
      <c r="C124" s="11" t="s">
        <v>181</v>
      </c>
      <c r="D124" s="11" t="s">
        <v>227</v>
      </c>
      <c r="E124" s="12" t="s">
        <v>346</v>
      </c>
      <c r="F124" s="12" t="s">
        <v>307</v>
      </c>
      <c r="G124" s="13"/>
      <c r="H124" s="13"/>
      <c r="I124" s="13"/>
      <c r="J124" s="13"/>
      <c r="K124" s="13"/>
      <c r="L124" s="13"/>
      <c r="M124" s="19"/>
      <c r="N124" s="14">
        <v>192</v>
      </c>
      <c r="O124" s="14"/>
      <c r="P124" s="14">
        <v>70</v>
      </c>
      <c r="Q124" s="14"/>
      <c r="R124" s="14">
        <v>90</v>
      </c>
      <c r="S124" s="14"/>
      <c r="T124" s="14">
        <v>45</v>
      </c>
      <c r="U124" s="19">
        <f t="shared" si="68"/>
        <v>0</v>
      </c>
      <c r="V124" s="19">
        <f t="shared" si="69"/>
        <v>397</v>
      </c>
      <c r="W124" s="17" t="e">
        <f t="shared" si="70"/>
        <v>#DIV/0!</v>
      </c>
      <c r="X124" s="4"/>
      <c r="Y124" s="4"/>
      <c r="Z124" s="4"/>
      <c r="AA124" s="4"/>
      <c r="AB124" s="4"/>
    </row>
    <row r="125" spans="1:28" ht="90" customHeight="1">
      <c r="A125" s="11">
        <v>106</v>
      </c>
      <c r="B125" s="11" t="s">
        <v>138</v>
      </c>
      <c r="C125" s="11" t="s">
        <v>181</v>
      </c>
      <c r="D125" s="11" t="s">
        <v>227</v>
      </c>
      <c r="E125" s="12" t="s">
        <v>164</v>
      </c>
      <c r="F125" s="12" t="s">
        <v>35</v>
      </c>
      <c r="G125" s="13"/>
      <c r="H125" s="13"/>
      <c r="I125" s="13"/>
      <c r="J125" s="13"/>
      <c r="K125" s="13"/>
      <c r="L125" s="13"/>
      <c r="M125" s="19"/>
      <c r="N125" s="14">
        <v>2</v>
      </c>
      <c r="O125" s="14"/>
      <c r="P125" s="14">
        <v>0</v>
      </c>
      <c r="Q125" s="14"/>
      <c r="R125" s="14">
        <v>1</v>
      </c>
      <c r="S125" s="14"/>
      <c r="T125" s="14">
        <v>0</v>
      </c>
      <c r="U125" s="19">
        <f t="shared" si="22"/>
        <v>0</v>
      </c>
      <c r="V125" s="19">
        <f t="shared" si="23"/>
        <v>3</v>
      </c>
      <c r="W125" s="17" t="e">
        <f t="shared" si="24"/>
        <v>#DIV/0!</v>
      </c>
      <c r="X125" s="4"/>
      <c r="Y125" s="4"/>
      <c r="Z125" s="4"/>
      <c r="AA125" s="4"/>
      <c r="AB125" s="4"/>
    </row>
    <row r="126" spans="1:28" ht="94.5" customHeight="1">
      <c r="A126" s="11">
        <v>106.1</v>
      </c>
      <c r="B126" s="11" t="s">
        <v>138</v>
      </c>
      <c r="C126" s="11" t="s">
        <v>181</v>
      </c>
      <c r="D126" s="11" t="s">
        <v>227</v>
      </c>
      <c r="E126" s="12" t="s">
        <v>347</v>
      </c>
      <c r="F126" s="12" t="s">
        <v>308</v>
      </c>
      <c r="G126" s="13"/>
      <c r="H126" s="13"/>
      <c r="I126" s="13"/>
      <c r="J126" s="13"/>
      <c r="K126" s="13"/>
      <c r="L126" s="13"/>
      <c r="M126" s="19"/>
      <c r="N126" s="14">
        <v>1</v>
      </c>
      <c r="O126" s="14"/>
      <c r="P126" s="14">
        <v>0</v>
      </c>
      <c r="Q126" s="14"/>
      <c r="R126" s="14">
        <v>0</v>
      </c>
      <c r="S126" s="14"/>
      <c r="T126" s="14">
        <v>0</v>
      </c>
      <c r="U126" s="19">
        <f t="shared" ref="U126:U127" si="71">SUM(M126+O126+Q126+S126)</f>
        <v>0</v>
      </c>
      <c r="V126" s="19">
        <f t="shared" ref="V126:V127" si="72">SUM(N126+P126+R126+T126)</f>
        <v>1</v>
      </c>
      <c r="W126" s="17" t="e">
        <f t="shared" ref="W126:W127" si="73">V126/U126</f>
        <v>#DIV/0!</v>
      </c>
      <c r="X126" s="4"/>
      <c r="Y126" s="4"/>
      <c r="Z126" s="4"/>
      <c r="AA126" s="4"/>
      <c r="AB126" s="4"/>
    </row>
    <row r="127" spans="1:28" ht="90" customHeight="1">
      <c r="A127" s="11">
        <v>106.2</v>
      </c>
      <c r="B127" s="11" t="s">
        <v>138</v>
      </c>
      <c r="C127" s="11" t="s">
        <v>181</v>
      </c>
      <c r="D127" s="11" t="s">
        <v>227</v>
      </c>
      <c r="E127" s="12" t="s">
        <v>348</v>
      </c>
      <c r="F127" s="12" t="s">
        <v>309</v>
      </c>
      <c r="G127" s="13"/>
      <c r="H127" s="13"/>
      <c r="I127" s="13"/>
      <c r="J127" s="13"/>
      <c r="K127" s="13"/>
      <c r="L127" s="13"/>
      <c r="M127" s="19"/>
      <c r="N127" s="14">
        <v>1</v>
      </c>
      <c r="O127" s="14"/>
      <c r="P127" s="14">
        <v>0</v>
      </c>
      <c r="Q127" s="14"/>
      <c r="R127" s="14">
        <v>1</v>
      </c>
      <c r="S127" s="14"/>
      <c r="T127" s="14">
        <v>0</v>
      </c>
      <c r="U127" s="19">
        <f t="shared" si="71"/>
        <v>0</v>
      </c>
      <c r="V127" s="19">
        <f t="shared" si="72"/>
        <v>2</v>
      </c>
      <c r="W127" s="17" t="e">
        <f t="shared" si="73"/>
        <v>#DIV/0!</v>
      </c>
      <c r="X127" s="4"/>
      <c r="Y127" s="4"/>
      <c r="Z127" s="4"/>
      <c r="AA127" s="4"/>
      <c r="AB127" s="4"/>
    </row>
    <row r="128" spans="1:28" ht="90" customHeight="1">
      <c r="A128" s="11">
        <v>107</v>
      </c>
      <c r="B128" s="11" t="s">
        <v>138</v>
      </c>
      <c r="C128" s="11" t="s">
        <v>181</v>
      </c>
      <c r="D128" s="11" t="s">
        <v>227</v>
      </c>
      <c r="E128" s="12" t="s">
        <v>90</v>
      </c>
      <c r="F128" s="12" t="s">
        <v>35</v>
      </c>
      <c r="G128" s="13"/>
      <c r="H128" s="13"/>
      <c r="I128" s="13"/>
      <c r="J128" s="13"/>
      <c r="K128" s="13"/>
      <c r="L128" s="13"/>
      <c r="M128" s="19"/>
      <c r="N128" s="14">
        <v>194</v>
      </c>
      <c r="O128" s="14"/>
      <c r="P128" s="14">
        <v>159</v>
      </c>
      <c r="Q128" s="14"/>
      <c r="R128" s="14">
        <v>219</v>
      </c>
      <c r="S128" s="14"/>
      <c r="T128" s="14">
        <v>199</v>
      </c>
      <c r="U128" s="19">
        <f t="shared" si="22"/>
        <v>0</v>
      </c>
      <c r="V128" s="19">
        <f t="shared" si="23"/>
        <v>771</v>
      </c>
      <c r="W128" s="17" t="e">
        <f t="shared" si="24"/>
        <v>#DIV/0!</v>
      </c>
      <c r="X128" s="4"/>
      <c r="Y128" s="4"/>
      <c r="Z128" s="4"/>
      <c r="AA128" s="37"/>
      <c r="AB128" s="4"/>
    </row>
    <row r="129" spans="1:28" ht="90" customHeight="1">
      <c r="A129" s="11">
        <v>107</v>
      </c>
      <c r="B129" s="11" t="s">
        <v>138</v>
      </c>
      <c r="C129" s="11" t="s">
        <v>181</v>
      </c>
      <c r="D129" s="11" t="s">
        <v>227</v>
      </c>
      <c r="E129" s="12" t="s">
        <v>349</v>
      </c>
      <c r="F129" s="12" t="s">
        <v>308</v>
      </c>
      <c r="G129" s="13"/>
      <c r="H129" s="13"/>
      <c r="I129" s="13"/>
      <c r="J129" s="13"/>
      <c r="K129" s="13"/>
      <c r="L129" s="13"/>
      <c r="M129" s="19"/>
      <c r="N129" s="14">
        <f>N128-N130</f>
        <v>95</v>
      </c>
      <c r="O129" s="14"/>
      <c r="P129" s="14">
        <f>P128-P130</f>
        <v>93</v>
      </c>
      <c r="Q129" s="14"/>
      <c r="R129" s="14">
        <f>R128-R130</f>
        <v>107</v>
      </c>
      <c r="S129" s="14"/>
      <c r="T129" s="14">
        <f>T128-T130</f>
        <v>80</v>
      </c>
      <c r="U129" s="19">
        <f t="shared" ref="U129:U130" si="74">SUM(M129+O129+Q129+S129)</f>
        <v>0</v>
      </c>
      <c r="V129" s="19">
        <f t="shared" ref="V129:V130" si="75">SUM(N129+P129+R129+T129)</f>
        <v>375</v>
      </c>
      <c r="W129" s="17" t="e">
        <f t="shared" ref="W129:W130" si="76">V129/U129</f>
        <v>#DIV/0!</v>
      </c>
      <c r="X129" s="4"/>
      <c r="Y129" s="4"/>
      <c r="Z129" s="4"/>
      <c r="AA129" s="4"/>
      <c r="AB129" s="4"/>
    </row>
    <row r="130" spans="1:28" ht="90" customHeight="1">
      <c r="A130" s="11">
        <v>107</v>
      </c>
      <c r="B130" s="11" t="s">
        <v>138</v>
      </c>
      <c r="C130" s="11" t="s">
        <v>181</v>
      </c>
      <c r="D130" s="11" t="s">
        <v>227</v>
      </c>
      <c r="E130" s="12" t="s">
        <v>350</v>
      </c>
      <c r="F130" s="12" t="s">
        <v>309</v>
      </c>
      <c r="G130" s="13"/>
      <c r="H130" s="13"/>
      <c r="I130" s="13"/>
      <c r="J130" s="13"/>
      <c r="K130" s="13"/>
      <c r="L130" s="13"/>
      <c r="M130" s="19"/>
      <c r="N130" s="14">
        <v>99</v>
      </c>
      <c r="O130" s="14"/>
      <c r="P130" s="14">
        <v>66</v>
      </c>
      <c r="Q130" s="14"/>
      <c r="R130" s="14">
        <v>112</v>
      </c>
      <c r="S130" s="14"/>
      <c r="T130" s="14">
        <v>119</v>
      </c>
      <c r="U130" s="19">
        <f t="shared" si="74"/>
        <v>0</v>
      </c>
      <c r="V130" s="19">
        <f t="shared" si="75"/>
        <v>396</v>
      </c>
      <c r="W130" s="17" t="e">
        <f t="shared" si="76"/>
        <v>#DIV/0!</v>
      </c>
      <c r="X130" s="4"/>
      <c r="Y130" s="4"/>
      <c r="Z130" s="4"/>
      <c r="AA130" s="4"/>
      <c r="AB130" s="4"/>
    </row>
    <row r="131" spans="1:28" ht="115.5" customHeight="1">
      <c r="A131" s="11">
        <v>108</v>
      </c>
      <c r="B131" s="11" t="s">
        <v>138</v>
      </c>
      <c r="C131" s="11" t="s">
        <v>181</v>
      </c>
      <c r="D131" s="11" t="s">
        <v>167</v>
      </c>
      <c r="E131" s="12" t="s">
        <v>163</v>
      </c>
      <c r="F131" s="12" t="s">
        <v>36</v>
      </c>
      <c r="G131" s="13"/>
      <c r="H131" s="13"/>
      <c r="I131" s="13"/>
      <c r="J131" s="13"/>
      <c r="K131" s="13"/>
      <c r="L131" s="13"/>
      <c r="M131" s="19"/>
      <c r="N131" s="14">
        <v>3</v>
      </c>
      <c r="O131" s="14"/>
      <c r="P131" s="14">
        <v>1</v>
      </c>
      <c r="Q131" s="14"/>
      <c r="R131" s="14">
        <v>4</v>
      </c>
      <c r="S131" s="14"/>
      <c r="T131" s="14">
        <v>8</v>
      </c>
      <c r="U131" s="19">
        <f t="shared" si="22"/>
        <v>0</v>
      </c>
      <c r="V131" s="19">
        <f t="shared" si="23"/>
        <v>16</v>
      </c>
      <c r="W131" s="17" t="e">
        <f t="shared" si="24"/>
        <v>#DIV/0!</v>
      </c>
      <c r="X131" s="4"/>
      <c r="Y131" s="4"/>
      <c r="Z131" s="4"/>
      <c r="AA131" s="4"/>
      <c r="AB131" s="4"/>
    </row>
    <row r="132" spans="1:28" ht="115.5" customHeight="1">
      <c r="A132" s="11">
        <v>108.1</v>
      </c>
      <c r="B132" s="11" t="s">
        <v>138</v>
      </c>
      <c r="C132" s="11" t="s">
        <v>181</v>
      </c>
      <c r="D132" s="11" t="s">
        <v>167</v>
      </c>
      <c r="E132" s="12" t="s">
        <v>351</v>
      </c>
      <c r="F132" s="12" t="s">
        <v>310</v>
      </c>
      <c r="G132" s="13"/>
      <c r="H132" s="13"/>
      <c r="I132" s="13"/>
      <c r="J132" s="13"/>
      <c r="K132" s="13"/>
      <c r="L132" s="13"/>
      <c r="M132" s="19"/>
      <c r="N132" s="14">
        <v>0</v>
      </c>
      <c r="O132" s="14"/>
      <c r="P132" s="14">
        <v>0</v>
      </c>
      <c r="Q132" s="14"/>
      <c r="R132" s="14">
        <v>1</v>
      </c>
      <c r="S132" s="14"/>
      <c r="T132" s="14">
        <v>3</v>
      </c>
      <c r="U132" s="19">
        <f t="shared" ref="U132:U133" si="77">SUM(M132+O132+Q132+S132)</f>
        <v>0</v>
      </c>
      <c r="V132" s="19">
        <f t="shared" ref="V132:V133" si="78">SUM(N132+P132+R132+T132)</f>
        <v>4</v>
      </c>
      <c r="W132" s="17" t="e">
        <f t="shared" ref="W132:W133" si="79">V132/U132</f>
        <v>#DIV/0!</v>
      </c>
      <c r="X132" s="4"/>
      <c r="Y132" s="4"/>
      <c r="Z132" s="4"/>
      <c r="AA132" s="4"/>
      <c r="AB132" s="4"/>
    </row>
    <row r="133" spans="1:28" ht="115.5" customHeight="1">
      <c r="A133" s="11">
        <v>108.2</v>
      </c>
      <c r="B133" s="11" t="s">
        <v>138</v>
      </c>
      <c r="C133" s="11" t="s">
        <v>181</v>
      </c>
      <c r="D133" s="11" t="s">
        <v>167</v>
      </c>
      <c r="E133" s="12" t="s">
        <v>352</v>
      </c>
      <c r="F133" s="12" t="s">
        <v>311</v>
      </c>
      <c r="G133" s="13"/>
      <c r="H133" s="13"/>
      <c r="I133" s="13"/>
      <c r="J133" s="13"/>
      <c r="K133" s="13"/>
      <c r="L133" s="13"/>
      <c r="M133" s="19"/>
      <c r="N133" s="14">
        <v>3</v>
      </c>
      <c r="O133" s="14"/>
      <c r="P133" s="14">
        <v>1</v>
      </c>
      <c r="Q133" s="14"/>
      <c r="R133" s="14">
        <v>3</v>
      </c>
      <c r="S133" s="14"/>
      <c r="T133" s="14">
        <v>5</v>
      </c>
      <c r="U133" s="19">
        <f t="shared" si="77"/>
        <v>0</v>
      </c>
      <c r="V133" s="19">
        <f t="shared" si="78"/>
        <v>12</v>
      </c>
      <c r="W133" s="17" t="e">
        <f t="shared" si="79"/>
        <v>#DIV/0!</v>
      </c>
      <c r="X133" s="4"/>
      <c r="Y133" s="4"/>
      <c r="Z133" s="4"/>
      <c r="AA133" s="4"/>
      <c r="AB133" s="4"/>
    </row>
    <row r="134" spans="1:28" ht="90" customHeight="1">
      <c r="A134" s="11">
        <v>109</v>
      </c>
      <c r="B134" s="11" t="s">
        <v>138</v>
      </c>
      <c r="C134" s="11" t="s">
        <v>181</v>
      </c>
      <c r="D134" s="11" t="s">
        <v>227</v>
      </c>
      <c r="E134" s="12" t="s">
        <v>226</v>
      </c>
      <c r="F134" s="12" t="s">
        <v>36</v>
      </c>
      <c r="G134" s="13"/>
      <c r="H134" s="13"/>
      <c r="I134" s="13"/>
      <c r="J134" s="13"/>
      <c r="K134" s="13"/>
      <c r="L134" s="13"/>
      <c r="M134" s="19"/>
      <c r="N134" s="14">
        <v>23</v>
      </c>
      <c r="O134" s="14"/>
      <c r="P134" s="14">
        <v>17</v>
      </c>
      <c r="Q134" s="14"/>
      <c r="R134" s="14">
        <v>28</v>
      </c>
      <c r="S134" s="14"/>
      <c r="T134" s="14">
        <v>38</v>
      </c>
      <c r="U134" s="19">
        <f t="shared" si="22"/>
        <v>0</v>
      </c>
      <c r="V134" s="19">
        <f t="shared" si="23"/>
        <v>106</v>
      </c>
      <c r="W134" s="17" t="e">
        <f t="shared" si="24"/>
        <v>#DIV/0!</v>
      </c>
      <c r="X134" s="4"/>
      <c r="Y134" s="4"/>
      <c r="Z134" s="4"/>
      <c r="AA134" s="4"/>
      <c r="AB134" s="4"/>
    </row>
    <row r="135" spans="1:28" ht="90" customHeight="1">
      <c r="A135" s="11">
        <v>109.1</v>
      </c>
      <c r="B135" s="11" t="s">
        <v>138</v>
      </c>
      <c r="C135" s="11" t="s">
        <v>181</v>
      </c>
      <c r="D135" s="11" t="s">
        <v>227</v>
      </c>
      <c r="E135" s="12" t="s">
        <v>353</v>
      </c>
      <c r="F135" s="12" t="s">
        <v>310</v>
      </c>
      <c r="G135" s="13"/>
      <c r="H135" s="13"/>
      <c r="I135" s="13"/>
      <c r="J135" s="13"/>
      <c r="K135" s="13"/>
      <c r="L135" s="13"/>
      <c r="M135" s="19"/>
      <c r="N135" s="14">
        <f>N134-N136</f>
        <v>18</v>
      </c>
      <c r="O135" s="14"/>
      <c r="P135" s="14">
        <f>P134-P136</f>
        <v>9</v>
      </c>
      <c r="Q135" s="14"/>
      <c r="R135" s="14">
        <f>R134-R136</f>
        <v>19</v>
      </c>
      <c r="S135" s="14"/>
      <c r="T135" s="14">
        <f>T134-T136</f>
        <v>28</v>
      </c>
      <c r="U135" s="19">
        <f t="shared" ref="U135:U136" si="80">SUM(M135+O135+Q135+S135)</f>
        <v>0</v>
      </c>
      <c r="V135" s="19">
        <f t="shared" ref="V135:V136" si="81">SUM(N135+P135+R135+T135)</f>
        <v>74</v>
      </c>
      <c r="W135" s="17" t="e">
        <f t="shared" ref="W135:W136" si="82">V135/U135</f>
        <v>#DIV/0!</v>
      </c>
      <c r="X135" s="4"/>
      <c r="Y135" s="4"/>
      <c r="Z135" s="4"/>
      <c r="AA135" s="4"/>
      <c r="AB135" s="4"/>
    </row>
    <row r="136" spans="1:28" ht="90" customHeight="1">
      <c r="A136" s="11">
        <v>109.2</v>
      </c>
      <c r="B136" s="11" t="s">
        <v>138</v>
      </c>
      <c r="C136" s="11" t="s">
        <v>181</v>
      </c>
      <c r="D136" s="11" t="s">
        <v>227</v>
      </c>
      <c r="E136" s="12" t="s">
        <v>354</v>
      </c>
      <c r="F136" s="12" t="s">
        <v>311</v>
      </c>
      <c r="G136" s="13"/>
      <c r="H136" s="13"/>
      <c r="I136" s="13"/>
      <c r="J136" s="13"/>
      <c r="K136" s="13"/>
      <c r="L136" s="13"/>
      <c r="M136" s="19"/>
      <c r="N136" s="14">
        <v>5</v>
      </c>
      <c r="O136" s="14"/>
      <c r="P136" s="14">
        <v>8</v>
      </c>
      <c r="Q136" s="14"/>
      <c r="R136" s="14">
        <v>9</v>
      </c>
      <c r="S136" s="14"/>
      <c r="T136" s="14">
        <v>10</v>
      </c>
      <c r="U136" s="19">
        <f t="shared" si="80"/>
        <v>0</v>
      </c>
      <c r="V136" s="19">
        <f t="shared" si="81"/>
        <v>32</v>
      </c>
      <c r="W136" s="17" t="e">
        <f t="shared" si="82"/>
        <v>#DIV/0!</v>
      </c>
      <c r="X136" s="4"/>
      <c r="Y136" s="4"/>
      <c r="Z136" s="4"/>
      <c r="AA136" s="4"/>
      <c r="AB136" s="4"/>
    </row>
    <row r="137" spans="1:28" ht="90" customHeight="1">
      <c r="A137" s="11">
        <v>110</v>
      </c>
      <c r="B137" s="11" t="s">
        <v>138</v>
      </c>
      <c r="C137" s="11" t="s">
        <v>181</v>
      </c>
      <c r="D137" s="11" t="s">
        <v>227</v>
      </c>
      <c r="E137" s="12" t="s">
        <v>165</v>
      </c>
      <c r="F137" s="12" t="s">
        <v>37</v>
      </c>
      <c r="G137" s="13"/>
      <c r="H137" s="13"/>
      <c r="I137" s="13"/>
      <c r="J137" s="13"/>
      <c r="K137" s="13"/>
      <c r="L137" s="13"/>
      <c r="M137" s="19"/>
      <c r="N137" s="14">
        <v>0</v>
      </c>
      <c r="O137" s="14"/>
      <c r="P137" s="14">
        <v>0</v>
      </c>
      <c r="Q137" s="14"/>
      <c r="R137" s="14">
        <v>0</v>
      </c>
      <c r="S137" s="14"/>
      <c r="T137" s="14">
        <v>1</v>
      </c>
      <c r="U137" s="19">
        <f t="shared" si="22"/>
        <v>0</v>
      </c>
      <c r="V137" s="19">
        <f t="shared" si="23"/>
        <v>1</v>
      </c>
      <c r="W137" s="17" t="e">
        <f t="shared" si="24"/>
        <v>#DIV/0!</v>
      </c>
      <c r="X137" s="4"/>
      <c r="Y137" s="4"/>
      <c r="Z137" s="4"/>
      <c r="AA137" s="4"/>
      <c r="AB137" s="4"/>
    </row>
    <row r="138" spans="1:28" ht="90" customHeight="1">
      <c r="A138" s="11">
        <v>110.1</v>
      </c>
      <c r="B138" s="11" t="s">
        <v>138</v>
      </c>
      <c r="C138" s="11" t="s">
        <v>181</v>
      </c>
      <c r="D138" s="11" t="s">
        <v>227</v>
      </c>
      <c r="E138" s="12" t="s">
        <v>355</v>
      </c>
      <c r="F138" s="12" t="s">
        <v>312</v>
      </c>
      <c r="G138" s="13"/>
      <c r="H138" s="13"/>
      <c r="I138" s="13"/>
      <c r="J138" s="13"/>
      <c r="K138" s="13"/>
      <c r="L138" s="13"/>
      <c r="M138" s="19"/>
      <c r="N138" s="14">
        <v>0</v>
      </c>
      <c r="O138" s="14"/>
      <c r="P138" s="14">
        <v>0</v>
      </c>
      <c r="Q138" s="14"/>
      <c r="R138" s="14">
        <v>0</v>
      </c>
      <c r="S138" s="14"/>
      <c r="T138" s="14">
        <v>1</v>
      </c>
      <c r="U138" s="19">
        <f t="shared" ref="U138:U139" si="83">SUM(M138+O138+Q138+S138)</f>
        <v>0</v>
      </c>
      <c r="V138" s="19">
        <f t="shared" ref="V138:V139" si="84">SUM(N138+P138+R138+T138)</f>
        <v>1</v>
      </c>
      <c r="W138" s="17" t="e">
        <f t="shared" ref="W138:W139" si="85">V138/U138</f>
        <v>#DIV/0!</v>
      </c>
      <c r="X138" s="4"/>
      <c r="Y138" s="4"/>
      <c r="Z138" s="4"/>
      <c r="AA138" s="4"/>
      <c r="AB138" s="4"/>
    </row>
    <row r="139" spans="1:28" ht="90" customHeight="1">
      <c r="A139" s="11">
        <v>110.2</v>
      </c>
      <c r="B139" s="11" t="s">
        <v>138</v>
      </c>
      <c r="C139" s="11" t="s">
        <v>181</v>
      </c>
      <c r="D139" s="11" t="s">
        <v>227</v>
      </c>
      <c r="E139" s="12" t="s">
        <v>356</v>
      </c>
      <c r="F139" s="12" t="s">
        <v>313</v>
      </c>
      <c r="G139" s="13"/>
      <c r="H139" s="13"/>
      <c r="I139" s="13"/>
      <c r="J139" s="13"/>
      <c r="K139" s="13"/>
      <c r="L139" s="13"/>
      <c r="M139" s="19"/>
      <c r="N139" s="14">
        <v>0</v>
      </c>
      <c r="O139" s="14"/>
      <c r="P139" s="14">
        <v>0</v>
      </c>
      <c r="Q139" s="14"/>
      <c r="R139" s="14">
        <v>0</v>
      </c>
      <c r="S139" s="14"/>
      <c r="T139" s="14">
        <v>0</v>
      </c>
      <c r="U139" s="19">
        <f t="shared" si="83"/>
        <v>0</v>
      </c>
      <c r="V139" s="19">
        <f t="shared" si="84"/>
        <v>0</v>
      </c>
      <c r="W139" s="17" t="e">
        <f t="shared" si="85"/>
        <v>#DIV/0!</v>
      </c>
      <c r="X139" s="4"/>
      <c r="Y139" s="4"/>
      <c r="Z139" s="4"/>
      <c r="AA139" s="4"/>
      <c r="AB139" s="4"/>
    </row>
    <row r="140" spans="1:28" ht="90" customHeight="1">
      <c r="A140" s="11">
        <v>111</v>
      </c>
      <c r="B140" s="11" t="s">
        <v>138</v>
      </c>
      <c r="C140" s="11" t="s">
        <v>181</v>
      </c>
      <c r="D140" s="11" t="s">
        <v>227</v>
      </c>
      <c r="E140" s="12" t="s">
        <v>231</v>
      </c>
      <c r="F140" s="12" t="s">
        <v>37</v>
      </c>
      <c r="G140" s="13"/>
      <c r="H140" s="13"/>
      <c r="I140" s="13"/>
      <c r="J140" s="13"/>
      <c r="K140" s="13"/>
      <c r="L140" s="13"/>
      <c r="M140" s="19"/>
      <c r="N140" s="14">
        <v>0</v>
      </c>
      <c r="O140" s="14"/>
      <c r="P140" s="14">
        <v>0</v>
      </c>
      <c r="Q140" s="14"/>
      <c r="R140" s="14">
        <v>0</v>
      </c>
      <c r="S140" s="14"/>
      <c r="T140" s="14">
        <v>1</v>
      </c>
      <c r="U140" s="19">
        <f t="shared" si="22"/>
        <v>0</v>
      </c>
      <c r="V140" s="19">
        <f t="shared" si="23"/>
        <v>1</v>
      </c>
      <c r="W140" s="17" t="e">
        <f t="shared" si="24"/>
        <v>#DIV/0!</v>
      </c>
      <c r="X140" s="4"/>
      <c r="Y140" s="4"/>
      <c r="Z140" s="4"/>
      <c r="AA140" s="4"/>
      <c r="AB140" s="4"/>
    </row>
    <row r="141" spans="1:28" ht="90" customHeight="1">
      <c r="A141" s="11">
        <v>111.1</v>
      </c>
      <c r="B141" s="11" t="s">
        <v>138</v>
      </c>
      <c r="C141" s="11" t="s">
        <v>181</v>
      </c>
      <c r="D141" s="11" t="s">
        <v>227</v>
      </c>
      <c r="E141" s="12" t="s">
        <v>357</v>
      </c>
      <c r="F141" s="12" t="s">
        <v>312</v>
      </c>
      <c r="G141" s="13"/>
      <c r="H141" s="13"/>
      <c r="I141" s="13"/>
      <c r="J141" s="13"/>
      <c r="K141" s="13"/>
      <c r="L141" s="13"/>
      <c r="M141" s="19"/>
      <c r="N141" s="14">
        <v>0</v>
      </c>
      <c r="O141" s="14"/>
      <c r="P141" s="14">
        <v>0</v>
      </c>
      <c r="Q141" s="14"/>
      <c r="R141" s="14">
        <v>0</v>
      </c>
      <c r="S141" s="14"/>
      <c r="T141" s="14">
        <v>1</v>
      </c>
      <c r="U141" s="19">
        <f t="shared" ref="U141:U142" si="86">SUM(M141+O141+Q141+S141)</f>
        <v>0</v>
      </c>
      <c r="V141" s="19">
        <f t="shared" ref="V141:V142" si="87">SUM(N141+P141+R141+T141)</f>
        <v>1</v>
      </c>
      <c r="W141" s="17" t="e">
        <f t="shared" ref="W141:W142" si="88">V141/U141</f>
        <v>#DIV/0!</v>
      </c>
      <c r="X141" s="4"/>
      <c r="Y141" s="4"/>
      <c r="Z141" s="4"/>
      <c r="AA141" s="4"/>
      <c r="AB141" s="4"/>
    </row>
    <row r="142" spans="1:28" ht="90" customHeight="1">
      <c r="A142" s="11">
        <v>111.2</v>
      </c>
      <c r="B142" s="11" t="s">
        <v>138</v>
      </c>
      <c r="C142" s="11" t="s">
        <v>181</v>
      </c>
      <c r="D142" s="11" t="s">
        <v>227</v>
      </c>
      <c r="E142" s="12" t="s">
        <v>358</v>
      </c>
      <c r="F142" s="12" t="s">
        <v>313</v>
      </c>
      <c r="G142" s="13"/>
      <c r="H142" s="13"/>
      <c r="I142" s="13"/>
      <c r="J142" s="13"/>
      <c r="K142" s="13"/>
      <c r="L142" s="13"/>
      <c r="M142" s="19"/>
      <c r="N142" s="14">
        <v>0</v>
      </c>
      <c r="O142" s="14"/>
      <c r="P142" s="14">
        <v>0</v>
      </c>
      <c r="Q142" s="14"/>
      <c r="R142" s="14">
        <v>0</v>
      </c>
      <c r="S142" s="14"/>
      <c r="T142" s="14">
        <v>0</v>
      </c>
      <c r="U142" s="19">
        <f t="shared" si="86"/>
        <v>0</v>
      </c>
      <c r="V142" s="19">
        <f t="shared" si="87"/>
        <v>0</v>
      </c>
      <c r="W142" s="17" t="e">
        <f t="shared" si="88"/>
        <v>#DIV/0!</v>
      </c>
      <c r="X142" s="4"/>
      <c r="Y142" s="4"/>
      <c r="Z142" s="4"/>
      <c r="AA142" s="4"/>
      <c r="AB142" s="4"/>
    </row>
    <row r="143" spans="1:28" ht="121.5" customHeight="1">
      <c r="A143" s="11">
        <v>112</v>
      </c>
      <c r="B143" s="11" t="s">
        <v>138</v>
      </c>
      <c r="C143" s="11" t="s">
        <v>181</v>
      </c>
      <c r="D143" s="11" t="s">
        <v>168</v>
      </c>
      <c r="E143" s="12" t="s">
        <v>169</v>
      </c>
      <c r="F143" s="12" t="s">
        <v>38</v>
      </c>
      <c r="G143" s="13">
        <v>1007479</v>
      </c>
      <c r="H143" s="13">
        <v>996951</v>
      </c>
      <c r="I143" s="13">
        <v>916979</v>
      </c>
      <c r="J143" s="13">
        <v>940000</v>
      </c>
      <c r="K143" s="13">
        <v>940000</v>
      </c>
      <c r="L143" s="13">
        <v>940000</v>
      </c>
      <c r="M143" s="14">
        <v>114543</v>
      </c>
      <c r="N143" s="14">
        <v>83302</v>
      </c>
      <c r="O143" s="14">
        <v>114543</v>
      </c>
      <c r="P143" s="14">
        <v>120382</v>
      </c>
      <c r="Q143" s="14">
        <v>117777</v>
      </c>
      <c r="R143" s="14">
        <v>157159</v>
      </c>
      <c r="S143" s="14">
        <v>117768</v>
      </c>
      <c r="T143" s="14">
        <v>163902</v>
      </c>
      <c r="U143" s="15">
        <f t="shared" si="22"/>
        <v>464631</v>
      </c>
      <c r="V143" s="15">
        <f t="shared" si="22"/>
        <v>524745</v>
      </c>
      <c r="W143" s="17">
        <f t="shared" si="24"/>
        <v>1.1293800887155614</v>
      </c>
      <c r="X143" s="4"/>
      <c r="Y143" s="4"/>
      <c r="Z143" s="4"/>
      <c r="AA143" s="4"/>
      <c r="AB143" s="4"/>
    </row>
    <row r="144" spans="1:28" ht="121.5" customHeight="1">
      <c r="A144" s="11">
        <v>113</v>
      </c>
      <c r="B144" s="11" t="s">
        <v>138</v>
      </c>
      <c r="C144" s="11" t="s">
        <v>181</v>
      </c>
      <c r="D144" s="11" t="s">
        <v>168</v>
      </c>
      <c r="E144" s="12" t="s">
        <v>170</v>
      </c>
      <c r="F144" s="12" t="s">
        <v>39</v>
      </c>
      <c r="G144" s="13">
        <v>47233</v>
      </c>
      <c r="H144" s="13">
        <v>46440</v>
      </c>
      <c r="I144" s="13">
        <v>49067</v>
      </c>
      <c r="J144" s="13">
        <v>42715</v>
      </c>
      <c r="K144" s="13">
        <v>42715</v>
      </c>
      <c r="L144" s="13">
        <v>42715</v>
      </c>
      <c r="M144" s="14">
        <v>13019</v>
      </c>
      <c r="N144" s="14">
        <v>5231</v>
      </c>
      <c r="O144" s="14">
        <v>13019</v>
      </c>
      <c r="P144" s="14">
        <v>10671</v>
      </c>
      <c r="Q144" s="14">
        <v>13019</v>
      </c>
      <c r="R144" s="14">
        <v>18087</v>
      </c>
      <c r="S144" s="14">
        <v>13019</v>
      </c>
      <c r="T144" s="14">
        <v>18864</v>
      </c>
      <c r="U144" s="15">
        <f t="shared" si="22"/>
        <v>52076</v>
      </c>
      <c r="V144" s="15">
        <f t="shared" si="22"/>
        <v>52853</v>
      </c>
      <c r="W144" s="17">
        <f t="shared" si="24"/>
        <v>1.0149205008065136</v>
      </c>
      <c r="X144" s="4"/>
      <c r="Y144" s="4"/>
      <c r="Z144" s="4"/>
      <c r="AA144" s="4"/>
      <c r="AB144" s="4"/>
    </row>
    <row r="145" spans="1:28" ht="121.5" customHeight="1">
      <c r="A145" s="11">
        <v>114</v>
      </c>
      <c r="B145" s="11" t="s">
        <v>138</v>
      </c>
      <c r="C145" s="11" t="s">
        <v>181</v>
      </c>
      <c r="D145" s="11" t="s">
        <v>168</v>
      </c>
      <c r="E145" s="12" t="s">
        <v>74</v>
      </c>
      <c r="F145" s="12" t="s">
        <v>39</v>
      </c>
      <c r="G145" s="13">
        <v>276562</v>
      </c>
      <c r="H145" s="13">
        <v>297861</v>
      </c>
      <c r="I145" s="13">
        <v>281423</v>
      </c>
      <c r="J145" s="13">
        <v>263777</v>
      </c>
      <c r="K145" s="13">
        <v>263777</v>
      </c>
      <c r="L145" s="13">
        <v>263777</v>
      </c>
      <c r="M145" s="14">
        <v>34294</v>
      </c>
      <c r="N145" s="14">
        <v>20448</v>
      </c>
      <c r="O145" s="14">
        <v>34295</v>
      </c>
      <c r="P145" s="14">
        <v>35406</v>
      </c>
      <c r="Q145" s="14">
        <v>34294</v>
      </c>
      <c r="R145" s="14">
        <v>48994</v>
      </c>
      <c r="S145" s="14">
        <v>34295</v>
      </c>
      <c r="T145" s="14">
        <v>50396</v>
      </c>
      <c r="U145" s="15">
        <f t="shared" si="22"/>
        <v>137178</v>
      </c>
      <c r="V145" s="15">
        <f t="shared" si="22"/>
        <v>155244</v>
      </c>
      <c r="W145" s="17">
        <f t="shared" si="24"/>
        <v>1.1316975025149805</v>
      </c>
      <c r="X145" s="4"/>
      <c r="Y145" s="4"/>
      <c r="Z145" s="4"/>
      <c r="AA145" s="4"/>
      <c r="AB145" s="4"/>
    </row>
    <row r="146" spans="1:28" ht="121.5" customHeight="1">
      <c r="A146" s="11">
        <v>115</v>
      </c>
      <c r="B146" s="11" t="s">
        <v>138</v>
      </c>
      <c r="C146" s="11" t="s">
        <v>181</v>
      </c>
      <c r="D146" s="11" t="s">
        <v>168</v>
      </c>
      <c r="E146" s="12" t="s">
        <v>171</v>
      </c>
      <c r="F146" s="12" t="s">
        <v>40</v>
      </c>
      <c r="G146" s="13"/>
      <c r="H146" s="13"/>
      <c r="I146" s="13"/>
      <c r="J146" s="13"/>
      <c r="K146" s="13"/>
      <c r="L146" s="13"/>
      <c r="M146" s="14">
        <v>687</v>
      </c>
      <c r="N146" s="14">
        <v>476</v>
      </c>
      <c r="O146" s="14">
        <v>687</v>
      </c>
      <c r="P146" s="14">
        <v>697</v>
      </c>
      <c r="Q146" s="14">
        <v>687</v>
      </c>
      <c r="R146" s="14">
        <v>924</v>
      </c>
      <c r="S146" s="14">
        <v>688</v>
      </c>
      <c r="T146" s="14">
        <v>865</v>
      </c>
      <c r="U146" s="15">
        <f t="shared" si="22"/>
        <v>2749</v>
      </c>
      <c r="V146" s="15">
        <f t="shared" si="22"/>
        <v>2962</v>
      </c>
      <c r="W146" s="17">
        <f t="shared" si="24"/>
        <v>1.0774827209894506</v>
      </c>
      <c r="X146" s="4"/>
      <c r="Y146" s="4"/>
      <c r="Z146" s="4"/>
      <c r="AA146" s="4"/>
      <c r="AB146" s="4"/>
    </row>
    <row r="147" spans="1:28" ht="121.5" customHeight="1">
      <c r="A147" s="11">
        <v>116</v>
      </c>
      <c r="B147" s="11" t="s">
        <v>138</v>
      </c>
      <c r="C147" s="11" t="s">
        <v>181</v>
      </c>
      <c r="D147" s="11" t="s">
        <v>168</v>
      </c>
      <c r="E147" s="12" t="s">
        <v>75</v>
      </c>
      <c r="F147" s="12" t="s">
        <v>40</v>
      </c>
      <c r="G147" s="13"/>
      <c r="H147" s="13"/>
      <c r="I147" s="13"/>
      <c r="J147" s="13"/>
      <c r="K147" s="13"/>
      <c r="L147" s="13"/>
      <c r="M147" s="14">
        <v>687</v>
      </c>
      <c r="N147" s="14">
        <v>476</v>
      </c>
      <c r="O147" s="14">
        <v>687</v>
      </c>
      <c r="P147" s="14">
        <v>697</v>
      </c>
      <c r="Q147" s="14">
        <v>687</v>
      </c>
      <c r="R147" s="14">
        <v>924</v>
      </c>
      <c r="S147" s="14">
        <v>688</v>
      </c>
      <c r="T147" s="14">
        <v>865</v>
      </c>
      <c r="U147" s="15">
        <f t="shared" si="22"/>
        <v>2749</v>
      </c>
      <c r="V147" s="15">
        <f t="shared" si="22"/>
        <v>2962</v>
      </c>
      <c r="W147" s="17">
        <f t="shared" si="24"/>
        <v>1.0774827209894506</v>
      </c>
      <c r="X147" s="4"/>
      <c r="Y147" s="4"/>
      <c r="Z147" s="4"/>
      <c r="AA147" s="4"/>
      <c r="AB147" s="4"/>
    </row>
    <row r="148" spans="1:28" ht="153" customHeight="1">
      <c r="A148" s="11">
        <v>117</v>
      </c>
      <c r="B148" s="11" t="s">
        <v>138</v>
      </c>
      <c r="C148" s="11" t="s">
        <v>181</v>
      </c>
      <c r="D148" s="11" t="s">
        <v>168</v>
      </c>
      <c r="E148" s="12" t="s">
        <v>172</v>
      </c>
      <c r="F148" s="12" t="s">
        <v>41</v>
      </c>
      <c r="G148" s="13">
        <v>0</v>
      </c>
      <c r="H148" s="13">
        <v>0</v>
      </c>
      <c r="I148" s="13">
        <v>0</v>
      </c>
      <c r="J148" s="13">
        <v>2304</v>
      </c>
      <c r="K148" s="13"/>
      <c r="L148" s="13"/>
      <c r="M148" s="19"/>
      <c r="N148" s="19"/>
      <c r="O148" s="19"/>
      <c r="P148" s="19"/>
      <c r="Q148" s="19"/>
      <c r="R148" s="19"/>
      <c r="S148" s="19">
        <v>367</v>
      </c>
      <c r="T148" s="19">
        <v>348</v>
      </c>
      <c r="U148" s="19">
        <f t="shared" si="22"/>
        <v>367</v>
      </c>
      <c r="V148" s="19">
        <f t="shared" si="23"/>
        <v>348</v>
      </c>
      <c r="W148" s="17">
        <f t="shared" si="24"/>
        <v>0.94822888283378748</v>
      </c>
      <c r="X148" s="4"/>
      <c r="Y148" s="4"/>
      <c r="Z148" s="4"/>
      <c r="AA148" s="4"/>
      <c r="AB148" s="4"/>
    </row>
    <row r="149" spans="1:28" ht="90" customHeight="1">
      <c r="A149" s="11">
        <v>118</v>
      </c>
      <c r="B149" s="11" t="s">
        <v>138</v>
      </c>
      <c r="C149" s="11" t="s">
        <v>181</v>
      </c>
      <c r="D149" s="11" t="s">
        <v>168</v>
      </c>
      <c r="E149" s="12" t="s">
        <v>173</v>
      </c>
      <c r="F149" s="12" t="s">
        <v>41</v>
      </c>
      <c r="G149" s="13">
        <v>0</v>
      </c>
      <c r="H149" s="13">
        <v>0</v>
      </c>
      <c r="I149" s="13">
        <v>0</v>
      </c>
      <c r="J149" s="13">
        <v>2404</v>
      </c>
      <c r="K149" s="13"/>
      <c r="L149" s="13"/>
      <c r="M149" s="19"/>
      <c r="N149" s="19"/>
      <c r="O149" s="19"/>
      <c r="P149" s="19"/>
      <c r="Q149" s="19"/>
      <c r="R149" s="19"/>
      <c r="S149" s="19">
        <v>378</v>
      </c>
      <c r="T149" s="19">
        <v>350</v>
      </c>
      <c r="U149" s="19">
        <f t="shared" si="22"/>
        <v>378</v>
      </c>
      <c r="V149" s="19">
        <f t="shared" si="23"/>
        <v>350</v>
      </c>
      <c r="W149" s="17">
        <f t="shared" si="24"/>
        <v>0.92592592592592593</v>
      </c>
      <c r="X149" s="4"/>
      <c r="Y149" s="4"/>
      <c r="Z149" s="4"/>
      <c r="AA149" s="4"/>
      <c r="AB149" s="4"/>
    </row>
    <row r="150" spans="1:28" ht="90" customHeight="1">
      <c r="A150" s="11">
        <v>119</v>
      </c>
      <c r="B150" s="11" t="s">
        <v>138</v>
      </c>
      <c r="C150" s="11" t="s">
        <v>181</v>
      </c>
      <c r="D150" s="11" t="s">
        <v>228</v>
      </c>
      <c r="E150" s="12" t="s">
        <v>91</v>
      </c>
      <c r="F150" s="12" t="s">
        <v>42</v>
      </c>
      <c r="G150" s="26"/>
      <c r="H150" s="26"/>
      <c r="I150" s="26"/>
      <c r="J150" s="26"/>
      <c r="K150" s="26"/>
      <c r="L150" s="26"/>
      <c r="M150" s="14"/>
      <c r="N150" s="27">
        <v>1490</v>
      </c>
      <c r="O150" s="29"/>
      <c r="P150" s="27">
        <v>1756</v>
      </c>
      <c r="Q150" s="14"/>
      <c r="R150" s="28">
        <v>7525</v>
      </c>
      <c r="S150" s="14"/>
      <c r="T150" s="28">
        <v>6828</v>
      </c>
      <c r="U150" s="16">
        <f t="shared" si="22"/>
        <v>0</v>
      </c>
      <c r="V150" s="16">
        <f t="shared" si="23"/>
        <v>17599</v>
      </c>
      <c r="W150" s="17" t="e">
        <f t="shared" si="24"/>
        <v>#DIV/0!</v>
      </c>
      <c r="X150" s="4"/>
      <c r="Y150" s="4"/>
      <c r="Z150" s="4"/>
      <c r="AA150" s="4"/>
      <c r="AB150" s="4"/>
    </row>
    <row r="151" spans="1:28" ht="121.5" customHeight="1">
      <c r="A151" s="11">
        <v>120</v>
      </c>
      <c r="B151" s="11" t="s">
        <v>138</v>
      </c>
      <c r="C151" s="11" t="s">
        <v>181</v>
      </c>
      <c r="D151" s="11" t="s">
        <v>228</v>
      </c>
      <c r="E151" s="12" t="s">
        <v>92</v>
      </c>
      <c r="F151" s="12" t="s">
        <v>43</v>
      </c>
      <c r="G151" s="13"/>
      <c r="H151" s="13"/>
      <c r="I151" s="13"/>
      <c r="J151" s="13"/>
      <c r="K151" s="13"/>
      <c r="L151" s="13"/>
      <c r="M151" s="14">
        <v>8394</v>
      </c>
      <c r="N151" s="14">
        <v>8395</v>
      </c>
      <c r="O151" s="14">
        <v>8394</v>
      </c>
      <c r="P151" s="14">
        <v>14061</v>
      </c>
      <c r="Q151" s="14">
        <v>8394</v>
      </c>
      <c r="R151" s="14">
        <v>18402</v>
      </c>
      <c r="S151" s="14">
        <v>8394</v>
      </c>
      <c r="T151" s="14">
        <v>17662</v>
      </c>
      <c r="U151" s="15">
        <f t="shared" si="22"/>
        <v>33576</v>
      </c>
      <c r="V151" s="15">
        <f t="shared" si="22"/>
        <v>58520</v>
      </c>
      <c r="W151" s="17">
        <f t="shared" si="24"/>
        <v>1.7429116035263283</v>
      </c>
      <c r="X151" s="4"/>
      <c r="Y151" s="4"/>
      <c r="Z151" s="4"/>
      <c r="AA151" s="4"/>
      <c r="AB151" s="4"/>
    </row>
    <row r="152" spans="1:28" ht="121.5" customHeight="1">
      <c r="A152" s="11">
        <v>121</v>
      </c>
      <c r="B152" s="11" t="s">
        <v>138</v>
      </c>
      <c r="C152" s="11" t="s">
        <v>189</v>
      </c>
      <c r="D152" s="11" t="s">
        <v>229</v>
      </c>
      <c r="E152" s="12" t="s">
        <v>282</v>
      </c>
      <c r="F152" s="12" t="s">
        <v>44</v>
      </c>
      <c r="G152" s="13"/>
      <c r="H152" s="13"/>
      <c r="I152" s="13"/>
      <c r="J152" s="13"/>
      <c r="K152" s="13"/>
      <c r="L152" s="13"/>
      <c r="M152" s="19"/>
      <c r="N152" s="14">
        <v>0</v>
      </c>
      <c r="O152" s="14"/>
      <c r="P152" s="14">
        <v>0</v>
      </c>
      <c r="Q152" s="14"/>
      <c r="R152" s="14">
        <v>0</v>
      </c>
      <c r="S152" s="14"/>
      <c r="T152" s="14">
        <v>496</v>
      </c>
      <c r="U152" s="19">
        <f t="shared" si="22"/>
        <v>0</v>
      </c>
      <c r="V152" s="19">
        <f t="shared" si="23"/>
        <v>496</v>
      </c>
      <c r="W152" s="17" t="e">
        <f t="shared" si="24"/>
        <v>#DIV/0!</v>
      </c>
      <c r="X152" s="4"/>
      <c r="Y152" s="4"/>
      <c r="Z152" s="4"/>
      <c r="AA152" s="4"/>
      <c r="AB152" s="4"/>
    </row>
    <row r="153" spans="1:28" ht="144.75" customHeight="1">
      <c r="A153" s="11">
        <v>122</v>
      </c>
      <c r="B153" s="11" t="s">
        <v>138</v>
      </c>
      <c r="C153" s="11" t="s">
        <v>189</v>
      </c>
      <c r="D153" s="11" t="s">
        <v>229</v>
      </c>
      <c r="E153" s="12" t="s">
        <v>283</v>
      </c>
      <c r="F153" s="12" t="s">
        <v>44</v>
      </c>
      <c r="G153" s="13"/>
      <c r="H153" s="13"/>
      <c r="I153" s="13"/>
      <c r="J153" s="13"/>
      <c r="K153" s="13"/>
      <c r="L153" s="13"/>
      <c r="M153" s="13"/>
      <c r="N153" s="13">
        <v>0</v>
      </c>
      <c r="O153" s="13"/>
      <c r="P153" s="13">
        <v>0</v>
      </c>
      <c r="Q153" s="13"/>
      <c r="R153" s="13">
        <v>0</v>
      </c>
      <c r="S153" s="13"/>
      <c r="T153" s="13">
        <v>496</v>
      </c>
      <c r="U153" s="13">
        <f t="shared" si="22"/>
        <v>0</v>
      </c>
      <c r="V153" s="13">
        <f t="shared" si="23"/>
        <v>496</v>
      </c>
      <c r="W153" s="17" t="e">
        <f t="shared" si="24"/>
        <v>#DIV/0!</v>
      </c>
      <c r="X153" s="4"/>
      <c r="Y153" s="4"/>
      <c r="Z153" s="4"/>
      <c r="AA153" s="4"/>
      <c r="AB153" s="4"/>
    </row>
    <row r="154" spans="1:28" ht="126" customHeight="1">
      <c r="A154" s="11">
        <v>127</v>
      </c>
      <c r="B154" s="11" t="s">
        <v>138</v>
      </c>
      <c r="C154" s="11" t="s">
        <v>189</v>
      </c>
      <c r="D154" s="11" t="s">
        <v>229</v>
      </c>
      <c r="E154" s="12" t="s">
        <v>190</v>
      </c>
      <c r="F154" s="12" t="s">
        <v>45</v>
      </c>
      <c r="G154" s="13"/>
      <c r="H154" s="13"/>
      <c r="I154" s="13"/>
      <c r="J154" s="13"/>
      <c r="K154" s="13"/>
      <c r="L154" s="13"/>
      <c r="M154" s="19"/>
      <c r="N154" s="14">
        <v>0</v>
      </c>
      <c r="O154" s="14"/>
      <c r="P154" s="14">
        <v>0</v>
      </c>
      <c r="Q154" s="14"/>
      <c r="R154" s="14">
        <v>0</v>
      </c>
      <c r="S154" s="14"/>
      <c r="T154" s="14">
        <v>248</v>
      </c>
      <c r="U154" s="19">
        <f t="shared" si="22"/>
        <v>0</v>
      </c>
      <c r="V154" s="19">
        <f t="shared" si="23"/>
        <v>248</v>
      </c>
      <c r="W154" s="17" t="e">
        <f t="shared" si="24"/>
        <v>#DIV/0!</v>
      </c>
      <c r="X154" s="4"/>
      <c r="Y154" s="4"/>
      <c r="Z154" s="4"/>
      <c r="AA154" s="4"/>
      <c r="AB154" s="4"/>
    </row>
    <row r="155" spans="1:28" ht="105" customHeight="1">
      <c r="A155" s="11">
        <v>128</v>
      </c>
      <c r="B155" s="11" t="s">
        <v>138</v>
      </c>
      <c r="C155" s="11" t="s">
        <v>189</v>
      </c>
      <c r="D155" s="11" t="s">
        <v>229</v>
      </c>
      <c r="E155" s="12" t="s">
        <v>71</v>
      </c>
      <c r="F155" s="12" t="s">
        <v>45</v>
      </c>
      <c r="G155" s="13"/>
      <c r="H155" s="13"/>
      <c r="I155" s="13"/>
      <c r="J155" s="13"/>
      <c r="K155" s="13"/>
      <c r="L155" s="13"/>
      <c r="M155" s="19"/>
      <c r="N155" s="14">
        <v>0</v>
      </c>
      <c r="O155" s="14"/>
      <c r="P155" s="14">
        <v>0</v>
      </c>
      <c r="Q155" s="14"/>
      <c r="R155" s="14">
        <v>0</v>
      </c>
      <c r="S155" s="14"/>
      <c r="T155" s="14">
        <v>310</v>
      </c>
      <c r="U155" s="19">
        <f t="shared" si="22"/>
        <v>0</v>
      </c>
      <c r="V155" s="19">
        <f t="shared" si="23"/>
        <v>310</v>
      </c>
      <c r="W155" s="17" t="e">
        <f t="shared" si="24"/>
        <v>#DIV/0!</v>
      </c>
      <c r="X155" s="4"/>
      <c r="Y155" s="4"/>
      <c r="Z155" s="4"/>
      <c r="AA155" s="4"/>
      <c r="AB155" s="4"/>
    </row>
    <row r="156" spans="1:28" ht="90" customHeight="1">
      <c r="A156" s="11">
        <v>163</v>
      </c>
      <c r="B156" s="11" t="s">
        <v>138</v>
      </c>
      <c r="C156" s="11" t="s">
        <v>1</v>
      </c>
      <c r="D156" s="11" t="s">
        <v>230</v>
      </c>
      <c r="E156" s="12" t="s">
        <v>232</v>
      </c>
      <c r="F156" s="12" t="s">
        <v>46</v>
      </c>
      <c r="G156" s="13">
        <v>454</v>
      </c>
      <c r="H156" s="13">
        <v>455</v>
      </c>
      <c r="I156" s="13">
        <v>483</v>
      </c>
      <c r="J156" s="13">
        <v>483</v>
      </c>
      <c r="K156" s="13">
        <v>490</v>
      </c>
      <c r="L156" s="13"/>
      <c r="M156" s="19"/>
      <c r="N156" s="19"/>
      <c r="O156" s="19"/>
      <c r="P156" s="19"/>
      <c r="Q156" s="19"/>
      <c r="R156" s="19"/>
      <c r="S156" s="19"/>
      <c r="T156" s="19">
        <v>513</v>
      </c>
      <c r="U156" s="19">
        <f t="shared" ref="U156:V188" si="89">SUM(M156+O156+Q156+S156)</f>
        <v>0</v>
      </c>
      <c r="V156" s="19">
        <f t="shared" ref="V156:V187" si="90">SUM(N156+P156+R156+T156)</f>
        <v>513</v>
      </c>
      <c r="W156" s="17" t="e">
        <f t="shared" ref="W156:W188" si="91">V156/U156</f>
        <v>#DIV/0!</v>
      </c>
      <c r="X156" s="4"/>
      <c r="Y156" s="4"/>
      <c r="Z156" s="4"/>
      <c r="AA156" s="4"/>
      <c r="AB156" s="4"/>
    </row>
    <row r="157" spans="1:28" ht="90" customHeight="1">
      <c r="A157" s="11">
        <v>164</v>
      </c>
      <c r="B157" s="11" t="s">
        <v>138</v>
      </c>
      <c r="C157" s="11" t="s">
        <v>1</v>
      </c>
      <c r="D157" s="11" t="s">
        <v>230</v>
      </c>
      <c r="E157" s="12" t="s">
        <v>192</v>
      </c>
      <c r="F157" s="12" t="s">
        <v>46</v>
      </c>
      <c r="G157" s="13">
        <v>81</v>
      </c>
      <c r="H157" s="13">
        <v>80</v>
      </c>
      <c r="I157" s="13">
        <v>75</v>
      </c>
      <c r="J157" s="13">
        <v>70</v>
      </c>
      <c r="K157" s="13">
        <v>66</v>
      </c>
      <c r="L157" s="13"/>
      <c r="M157" s="19"/>
      <c r="N157" s="19"/>
      <c r="O157" s="19"/>
      <c r="P157" s="19"/>
      <c r="Q157" s="19"/>
      <c r="R157" s="19"/>
      <c r="S157" s="19"/>
      <c r="T157" s="19">
        <v>43</v>
      </c>
      <c r="U157" s="19">
        <f t="shared" si="89"/>
        <v>0</v>
      </c>
      <c r="V157" s="19">
        <f t="shared" si="90"/>
        <v>43</v>
      </c>
      <c r="W157" s="17" t="e">
        <f t="shared" si="91"/>
        <v>#DIV/0!</v>
      </c>
      <c r="X157" s="4"/>
      <c r="Y157" s="4"/>
      <c r="Z157" s="4"/>
      <c r="AA157" s="4"/>
      <c r="AB157" s="4"/>
    </row>
    <row r="158" spans="1:28" ht="90" customHeight="1">
      <c r="A158" s="11">
        <v>165</v>
      </c>
      <c r="B158" s="11" t="s">
        <v>138</v>
      </c>
      <c r="C158" s="11" t="s">
        <v>193</v>
      </c>
      <c r="D158" s="11" t="s">
        <v>230</v>
      </c>
      <c r="E158" s="12" t="s">
        <v>194</v>
      </c>
      <c r="F158" s="12" t="s">
        <v>47</v>
      </c>
      <c r="G158" s="13"/>
      <c r="H158" s="13"/>
      <c r="I158" s="13"/>
      <c r="J158" s="13"/>
      <c r="K158" s="13"/>
      <c r="L158" s="13"/>
      <c r="M158" s="13"/>
      <c r="N158" s="30">
        <v>3979</v>
      </c>
      <c r="O158" s="13"/>
      <c r="P158" s="30">
        <v>9173</v>
      </c>
      <c r="Q158" s="13"/>
      <c r="R158" s="32">
        <v>10453</v>
      </c>
      <c r="S158" s="13"/>
      <c r="T158" s="32">
        <v>9287</v>
      </c>
      <c r="U158" s="19">
        <f t="shared" ref="U158" si="92">SUM(M158+O158+Q158+S158)</f>
        <v>0</v>
      </c>
      <c r="V158" s="19">
        <f t="shared" ref="V158" si="93">SUM(N158+P158+R158+T158)</f>
        <v>32892</v>
      </c>
      <c r="W158" s="38"/>
      <c r="X158" s="4"/>
      <c r="Y158" s="4"/>
      <c r="Z158" s="4"/>
      <c r="AA158" s="4"/>
      <c r="AB158" s="4"/>
    </row>
    <row r="159" spans="1:28" ht="198.75" customHeight="1">
      <c r="A159" s="11">
        <v>166</v>
      </c>
      <c r="B159" s="11" t="s">
        <v>138</v>
      </c>
      <c r="C159" s="11" t="s">
        <v>193</v>
      </c>
      <c r="D159" s="11" t="s">
        <v>230</v>
      </c>
      <c r="E159" s="12" t="s">
        <v>195</v>
      </c>
      <c r="F159" s="12" t="s">
        <v>50</v>
      </c>
      <c r="G159" s="13"/>
      <c r="H159" s="13"/>
      <c r="I159" s="13"/>
      <c r="J159" s="13"/>
      <c r="K159" s="13"/>
      <c r="L159" s="13"/>
      <c r="M159" s="33"/>
      <c r="N159" s="30">
        <v>77</v>
      </c>
      <c r="O159" s="33"/>
      <c r="P159" s="30">
        <v>77</v>
      </c>
      <c r="Q159" s="33"/>
      <c r="R159" s="32">
        <v>78</v>
      </c>
      <c r="S159" s="33"/>
      <c r="T159" s="32">
        <v>75</v>
      </c>
      <c r="U159" s="19">
        <f t="shared" ref="U159" si="94">SUM(M159+O159+Q159+S159)</f>
        <v>0</v>
      </c>
      <c r="V159" s="19">
        <v>75</v>
      </c>
      <c r="W159" s="38"/>
      <c r="X159" s="4"/>
      <c r="Y159" s="4"/>
      <c r="Z159" s="4"/>
      <c r="AA159" s="4"/>
      <c r="AB159" s="4"/>
    </row>
    <row r="160" spans="1:28" ht="121.5" customHeight="1">
      <c r="A160" s="11">
        <v>167</v>
      </c>
      <c r="B160" s="11" t="s">
        <v>138</v>
      </c>
      <c r="C160" s="11" t="s">
        <v>193</v>
      </c>
      <c r="D160" s="11" t="s">
        <v>230</v>
      </c>
      <c r="E160" s="12" t="s">
        <v>233</v>
      </c>
      <c r="F160" s="12" t="s">
        <v>49</v>
      </c>
      <c r="G160" s="13">
        <v>21685</v>
      </c>
      <c r="H160" s="13">
        <v>21157</v>
      </c>
      <c r="I160" s="13">
        <v>20673</v>
      </c>
      <c r="J160" s="13">
        <v>20673</v>
      </c>
      <c r="K160" s="13">
        <v>20673</v>
      </c>
      <c r="L160" s="13">
        <v>20673</v>
      </c>
      <c r="M160" s="14">
        <v>2066</v>
      </c>
      <c r="N160" s="14">
        <v>1510</v>
      </c>
      <c r="O160" s="14">
        <v>2067</v>
      </c>
      <c r="P160" s="14">
        <v>2241</v>
      </c>
      <c r="Q160" s="14">
        <v>2068</v>
      </c>
      <c r="R160" s="14">
        <v>2569</v>
      </c>
      <c r="S160" s="14">
        <v>2076</v>
      </c>
      <c r="T160" s="14">
        <v>2471</v>
      </c>
      <c r="U160" s="15">
        <f t="shared" si="89"/>
        <v>8277</v>
      </c>
      <c r="V160" s="15">
        <f t="shared" si="89"/>
        <v>8791</v>
      </c>
      <c r="W160" s="17">
        <f t="shared" si="91"/>
        <v>1.0620997946115742</v>
      </c>
      <c r="X160" s="4"/>
      <c r="Y160" s="4"/>
      <c r="Z160" s="4"/>
      <c r="AA160" s="4"/>
      <c r="AB160" s="4"/>
    </row>
    <row r="161" spans="1:28" ht="90" customHeight="1">
      <c r="A161" s="11">
        <v>168</v>
      </c>
      <c r="B161" s="11" t="s">
        <v>138</v>
      </c>
      <c r="C161" s="11" t="s">
        <v>197</v>
      </c>
      <c r="D161" s="11" t="s">
        <v>230</v>
      </c>
      <c r="E161" s="12" t="s">
        <v>234</v>
      </c>
      <c r="F161" s="12" t="s">
        <v>51</v>
      </c>
      <c r="G161" s="13"/>
      <c r="H161" s="13"/>
      <c r="I161" s="13"/>
      <c r="J161" s="13"/>
      <c r="K161" s="13"/>
      <c r="L161" s="13"/>
      <c r="M161" s="13"/>
      <c r="N161" s="13"/>
      <c r="O161" s="13"/>
      <c r="P161" s="13"/>
      <c r="Q161" s="18"/>
      <c r="R161" s="18"/>
      <c r="S161" s="18"/>
      <c r="T161" s="18"/>
      <c r="U161" s="18">
        <f t="shared" si="89"/>
        <v>0</v>
      </c>
      <c r="V161" s="18">
        <f t="shared" si="90"/>
        <v>0</v>
      </c>
      <c r="W161" s="17" t="e">
        <f t="shared" si="91"/>
        <v>#DIV/0!</v>
      </c>
      <c r="X161" s="4"/>
      <c r="Y161" s="4"/>
      <c r="Z161" s="4"/>
      <c r="AA161" s="4"/>
      <c r="AB161" s="4"/>
    </row>
    <row r="162" spans="1:28" ht="90" customHeight="1">
      <c r="A162" s="11">
        <v>169</v>
      </c>
      <c r="B162" s="11" t="s">
        <v>138</v>
      </c>
      <c r="C162" s="11" t="s">
        <v>197</v>
      </c>
      <c r="D162" s="11" t="s">
        <v>230</v>
      </c>
      <c r="E162" s="12" t="s">
        <v>196</v>
      </c>
      <c r="F162" s="12" t="s">
        <v>51</v>
      </c>
      <c r="G162" s="13"/>
      <c r="H162" s="13"/>
      <c r="I162" s="13"/>
      <c r="J162" s="13"/>
      <c r="K162" s="13"/>
      <c r="L162" s="13"/>
      <c r="M162" s="13"/>
      <c r="N162" s="13"/>
      <c r="O162" s="13"/>
      <c r="P162" s="13"/>
      <c r="Q162" s="18"/>
      <c r="R162" s="18"/>
      <c r="S162" s="18"/>
      <c r="T162" s="18"/>
      <c r="U162" s="18">
        <f t="shared" si="89"/>
        <v>0</v>
      </c>
      <c r="V162" s="18">
        <f t="shared" si="90"/>
        <v>0</v>
      </c>
      <c r="W162" s="17" t="e">
        <f t="shared" si="91"/>
        <v>#DIV/0!</v>
      </c>
      <c r="X162" s="4"/>
      <c r="Y162" s="4"/>
      <c r="Z162" s="4"/>
      <c r="AA162" s="4"/>
      <c r="AB162" s="4"/>
    </row>
    <row r="163" spans="1:28" ht="90" customHeight="1">
      <c r="A163" s="11">
        <v>170</v>
      </c>
      <c r="B163" s="11" t="s">
        <v>138</v>
      </c>
      <c r="C163" s="11" t="s">
        <v>197</v>
      </c>
      <c r="D163" s="11" t="s">
        <v>230</v>
      </c>
      <c r="E163" s="12" t="s">
        <v>235</v>
      </c>
      <c r="F163" s="12" t="s">
        <v>52</v>
      </c>
      <c r="G163" s="13"/>
      <c r="H163" s="13"/>
      <c r="I163" s="13"/>
      <c r="J163" s="13"/>
      <c r="K163" s="13"/>
      <c r="L163" s="13"/>
      <c r="M163" s="13"/>
      <c r="N163" s="13"/>
      <c r="O163" s="13"/>
      <c r="P163" s="13"/>
      <c r="Q163" s="18"/>
      <c r="R163" s="18"/>
      <c r="S163" s="18"/>
      <c r="T163" s="18"/>
      <c r="U163" s="18">
        <f t="shared" si="89"/>
        <v>0</v>
      </c>
      <c r="V163" s="18">
        <f t="shared" si="90"/>
        <v>0</v>
      </c>
      <c r="W163" s="17" t="e">
        <f t="shared" si="91"/>
        <v>#DIV/0!</v>
      </c>
      <c r="X163" s="4"/>
      <c r="Y163" s="4"/>
      <c r="Z163" s="4"/>
      <c r="AA163" s="4"/>
      <c r="AB163" s="4"/>
    </row>
    <row r="164" spans="1:28" ht="90" customHeight="1">
      <c r="A164" s="11">
        <v>171</v>
      </c>
      <c r="B164" s="11" t="s">
        <v>138</v>
      </c>
      <c r="C164" s="11" t="s">
        <v>197</v>
      </c>
      <c r="D164" s="11" t="s">
        <v>230</v>
      </c>
      <c r="E164" s="12" t="s">
        <v>198</v>
      </c>
      <c r="F164" s="12" t="s">
        <v>56</v>
      </c>
      <c r="G164" s="13"/>
      <c r="H164" s="13"/>
      <c r="I164" s="13"/>
      <c r="J164" s="13"/>
      <c r="K164" s="13"/>
      <c r="L164" s="13"/>
      <c r="M164" s="13"/>
      <c r="N164" s="13"/>
      <c r="O164" s="13"/>
      <c r="P164" s="13"/>
      <c r="Q164" s="18"/>
      <c r="R164" s="18"/>
      <c r="S164" s="18"/>
      <c r="T164" s="18"/>
      <c r="U164" s="18">
        <f t="shared" si="89"/>
        <v>0</v>
      </c>
      <c r="V164" s="18">
        <f t="shared" si="90"/>
        <v>0</v>
      </c>
      <c r="W164" s="17" t="e">
        <f t="shared" si="91"/>
        <v>#DIV/0!</v>
      </c>
      <c r="X164" s="4"/>
      <c r="Y164" s="4"/>
      <c r="Z164" s="4"/>
      <c r="AA164" s="4"/>
      <c r="AB164" s="4"/>
    </row>
    <row r="165" spans="1:28" ht="90" customHeight="1">
      <c r="A165" s="11">
        <v>172</v>
      </c>
      <c r="B165" s="11" t="s">
        <v>138</v>
      </c>
      <c r="C165" s="11" t="s">
        <v>197</v>
      </c>
      <c r="D165" s="11" t="s">
        <v>230</v>
      </c>
      <c r="E165" s="12" t="s">
        <v>236</v>
      </c>
      <c r="F165" s="12" t="s">
        <v>53</v>
      </c>
      <c r="G165" s="13"/>
      <c r="H165" s="13"/>
      <c r="I165" s="13"/>
      <c r="J165" s="13"/>
      <c r="K165" s="13"/>
      <c r="L165" s="13"/>
      <c r="M165" s="13"/>
      <c r="N165" s="13"/>
      <c r="O165" s="13"/>
      <c r="P165" s="13"/>
      <c r="Q165" s="18"/>
      <c r="R165" s="18"/>
      <c r="S165" s="18"/>
      <c r="T165" s="18"/>
      <c r="U165" s="18">
        <f t="shared" si="89"/>
        <v>0</v>
      </c>
      <c r="V165" s="18">
        <f t="shared" si="90"/>
        <v>0</v>
      </c>
      <c r="W165" s="17" t="e">
        <f t="shared" si="91"/>
        <v>#DIV/0!</v>
      </c>
      <c r="X165" s="4"/>
      <c r="Y165" s="4"/>
      <c r="Z165" s="4"/>
      <c r="AA165" s="4"/>
      <c r="AB165" s="4"/>
    </row>
    <row r="166" spans="1:28" ht="90" customHeight="1">
      <c r="A166" s="11">
        <v>173</v>
      </c>
      <c r="B166" s="11" t="s">
        <v>138</v>
      </c>
      <c r="C166" s="11" t="s">
        <v>197</v>
      </c>
      <c r="D166" s="11" t="s">
        <v>230</v>
      </c>
      <c r="E166" s="12" t="s">
        <v>237</v>
      </c>
      <c r="F166" s="12" t="s">
        <v>54</v>
      </c>
      <c r="G166" s="13"/>
      <c r="H166" s="13"/>
      <c r="I166" s="13"/>
      <c r="J166" s="13"/>
      <c r="K166" s="13"/>
      <c r="L166" s="13"/>
      <c r="M166" s="13"/>
      <c r="N166" s="13"/>
      <c r="O166" s="13"/>
      <c r="P166" s="13"/>
      <c r="Q166" s="18"/>
      <c r="R166" s="18"/>
      <c r="S166" s="18"/>
      <c r="T166" s="18"/>
      <c r="U166" s="18">
        <f t="shared" si="89"/>
        <v>0</v>
      </c>
      <c r="V166" s="18">
        <f t="shared" si="90"/>
        <v>0</v>
      </c>
      <c r="W166" s="17" t="e">
        <f t="shared" si="91"/>
        <v>#DIV/0!</v>
      </c>
      <c r="X166" s="4"/>
      <c r="Y166" s="4"/>
      <c r="Z166" s="4"/>
      <c r="AA166" s="4"/>
      <c r="AB166" s="4"/>
    </row>
    <row r="167" spans="1:28" ht="90" customHeight="1">
      <c r="A167" s="11">
        <v>174</v>
      </c>
      <c r="B167" s="11" t="s">
        <v>138</v>
      </c>
      <c r="C167" s="11" t="s">
        <v>197</v>
      </c>
      <c r="D167" s="11" t="s">
        <v>230</v>
      </c>
      <c r="E167" s="12" t="s">
        <v>238</v>
      </c>
      <c r="F167" s="12" t="s">
        <v>55</v>
      </c>
      <c r="G167" s="13"/>
      <c r="H167" s="13"/>
      <c r="I167" s="13"/>
      <c r="J167" s="13"/>
      <c r="K167" s="13"/>
      <c r="L167" s="13"/>
      <c r="M167" s="13"/>
      <c r="N167" s="13"/>
      <c r="O167" s="13"/>
      <c r="P167" s="13"/>
      <c r="Q167" s="18"/>
      <c r="R167" s="18"/>
      <c r="S167" s="18"/>
      <c r="T167" s="18"/>
      <c r="U167" s="18">
        <f t="shared" si="89"/>
        <v>0</v>
      </c>
      <c r="V167" s="18">
        <f t="shared" si="90"/>
        <v>0</v>
      </c>
      <c r="W167" s="17" t="e">
        <f t="shared" si="91"/>
        <v>#DIV/0!</v>
      </c>
      <c r="X167" s="4"/>
      <c r="Y167" s="4"/>
      <c r="Z167" s="4"/>
      <c r="AA167" s="4"/>
      <c r="AB167" s="4"/>
    </row>
    <row r="168" spans="1:28" ht="90" customHeight="1">
      <c r="A168" s="11">
        <v>175</v>
      </c>
      <c r="B168" s="11" t="s">
        <v>58</v>
      </c>
      <c r="C168" s="11" t="s">
        <v>201</v>
      </c>
      <c r="D168" s="11" t="s">
        <v>175</v>
      </c>
      <c r="E168" s="12" t="s">
        <v>277</v>
      </c>
      <c r="F168" s="12" t="s">
        <v>57</v>
      </c>
      <c r="G168" s="13"/>
      <c r="H168" s="13"/>
      <c r="I168" s="13"/>
      <c r="J168" s="13"/>
      <c r="K168" s="13"/>
      <c r="L168" s="13"/>
      <c r="M168" s="19"/>
      <c r="N168" s="19">
        <v>8</v>
      </c>
      <c r="O168" s="19"/>
      <c r="P168" s="19">
        <v>8</v>
      </c>
      <c r="Q168" s="19"/>
      <c r="R168" s="19"/>
      <c r="S168" s="19"/>
      <c r="T168" s="19"/>
      <c r="U168" s="19">
        <f t="shared" si="89"/>
        <v>0</v>
      </c>
      <c r="V168" s="19">
        <f t="shared" si="90"/>
        <v>16</v>
      </c>
      <c r="W168" s="17" t="e">
        <f t="shared" si="91"/>
        <v>#DIV/0!</v>
      </c>
      <c r="X168" s="4"/>
      <c r="Y168" s="4"/>
      <c r="Z168" s="4"/>
      <c r="AA168" s="4"/>
      <c r="AB168" s="4"/>
    </row>
    <row r="169" spans="1:28" ht="90" customHeight="1">
      <c r="A169" s="11">
        <v>176</v>
      </c>
      <c r="B169" s="11" t="s">
        <v>58</v>
      </c>
      <c r="C169" s="11" t="s">
        <v>181</v>
      </c>
      <c r="D169" s="11" t="s">
        <v>269</v>
      </c>
      <c r="E169" s="12" t="s">
        <v>278</v>
      </c>
      <c r="F169" s="12" t="s">
        <v>57</v>
      </c>
      <c r="G169" s="13">
        <v>1764</v>
      </c>
      <c r="H169" s="13">
        <v>1757</v>
      </c>
      <c r="I169" s="13">
        <v>1750</v>
      </c>
      <c r="J169" s="13">
        <v>1750</v>
      </c>
      <c r="K169" s="13">
        <v>1750</v>
      </c>
      <c r="L169" s="13">
        <v>1750</v>
      </c>
      <c r="M169" s="19"/>
      <c r="N169" s="19">
        <v>0</v>
      </c>
      <c r="O169" s="19"/>
      <c r="P169" s="19">
        <v>0</v>
      </c>
      <c r="Q169" s="19"/>
      <c r="R169" s="19"/>
      <c r="S169" s="19"/>
      <c r="T169" s="19"/>
      <c r="U169" s="19">
        <f t="shared" si="89"/>
        <v>0</v>
      </c>
      <c r="V169" s="19">
        <f t="shared" si="90"/>
        <v>0</v>
      </c>
      <c r="W169" s="17" t="e">
        <f t="shared" si="91"/>
        <v>#DIV/0!</v>
      </c>
      <c r="X169" s="4"/>
      <c r="Y169" s="4"/>
      <c r="Z169" s="4"/>
      <c r="AA169" s="4"/>
      <c r="AB169" s="4"/>
    </row>
    <row r="170" spans="1:28" ht="121.5" customHeight="1">
      <c r="A170" s="11">
        <v>177</v>
      </c>
      <c r="B170" s="11" t="s">
        <v>58</v>
      </c>
      <c r="C170" s="11" t="s">
        <v>181</v>
      </c>
      <c r="D170" s="11" t="s">
        <v>269</v>
      </c>
      <c r="E170" s="12" t="s">
        <v>251</v>
      </c>
      <c r="F170" s="12" t="s">
        <v>57</v>
      </c>
      <c r="G170" s="13"/>
      <c r="H170" s="13"/>
      <c r="I170" s="13"/>
      <c r="J170" s="13"/>
      <c r="K170" s="13"/>
      <c r="L170" s="13"/>
      <c r="M170" s="14">
        <v>10284</v>
      </c>
      <c r="N170" s="14">
        <v>9276</v>
      </c>
      <c r="O170" s="14">
        <v>10285</v>
      </c>
      <c r="P170" s="14">
        <v>11003</v>
      </c>
      <c r="Q170" s="14">
        <v>10285</v>
      </c>
      <c r="R170" s="14">
        <v>11281</v>
      </c>
      <c r="S170" s="14">
        <v>10285</v>
      </c>
      <c r="T170" s="14">
        <v>11349</v>
      </c>
      <c r="U170" s="15">
        <f t="shared" si="89"/>
        <v>41139</v>
      </c>
      <c r="V170" s="15">
        <f t="shared" si="89"/>
        <v>42909</v>
      </c>
      <c r="W170" s="17">
        <f t="shared" si="91"/>
        <v>1.0430248669146065</v>
      </c>
      <c r="X170" s="4"/>
      <c r="Y170" s="4"/>
      <c r="Z170" s="4"/>
      <c r="AA170" s="4"/>
      <c r="AB170" s="4"/>
    </row>
    <row r="171" spans="1:28" ht="121.5" customHeight="1">
      <c r="A171" s="11">
        <v>178</v>
      </c>
      <c r="B171" s="11" t="s">
        <v>199</v>
      </c>
      <c r="C171" s="11" t="s">
        <v>181</v>
      </c>
      <c r="D171" s="11" t="s">
        <v>269</v>
      </c>
      <c r="E171" s="12" t="s">
        <v>279</v>
      </c>
      <c r="F171" s="12" t="s">
        <v>9</v>
      </c>
      <c r="G171" s="21">
        <v>6.5</v>
      </c>
      <c r="H171" s="21">
        <v>6.7</v>
      </c>
      <c r="I171" s="21">
        <v>6.9</v>
      </c>
      <c r="J171" s="21">
        <v>6.9</v>
      </c>
      <c r="K171" s="21">
        <v>6.9</v>
      </c>
      <c r="L171" s="21">
        <v>6.9</v>
      </c>
      <c r="M171" s="22">
        <v>10.232835820895522</v>
      </c>
      <c r="N171" s="22">
        <v>9.7848101265822791</v>
      </c>
      <c r="O171" s="22">
        <v>10.212512413108243</v>
      </c>
      <c r="P171" s="22">
        <v>11.058291457286431</v>
      </c>
      <c r="Q171" s="22">
        <v>10.222664015904572</v>
      </c>
      <c r="R171" s="22">
        <v>9.7249999999999996</v>
      </c>
      <c r="S171" s="22">
        <v>10.205357142857142</v>
      </c>
      <c r="T171" s="14">
        <v>9.0502392344497604</v>
      </c>
      <c r="U171" s="15">
        <f t="shared" si="89"/>
        <v>40.873369392765483</v>
      </c>
      <c r="V171" s="15">
        <f t="shared" si="89"/>
        <v>39.618340818318472</v>
      </c>
      <c r="W171" s="17">
        <f t="shared" si="91"/>
        <v>0.96929471210491525</v>
      </c>
      <c r="X171" s="4"/>
      <c r="Y171" s="4"/>
      <c r="Z171" s="4"/>
      <c r="AA171" s="4"/>
      <c r="AB171" s="4"/>
    </row>
    <row r="172" spans="1:28" ht="121.5" customHeight="1">
      <c r="A172" s="11">
        <v>179</v>
      </c>
      <c r="B172" s="11" t="s">
        <v>58</v>
      </c>
      <c r="C172" s="11" t="s">
        <v>181</v>
      </c>
      <c r="D172" s="11" t="s">
        <v>269</v>
      </c>
      <c r="E172" s="12" t="s">
        <v>252</v>
      </c>
      <c r="F172" s="12" t="s">
        <v>57</v>
      </c>
      <c r="G172" s="13"/>
      <c r="H172" s="13"/>
      <c r="I172" s="13"/>
      <c r="J172" s="13"/>
      <c r="K172" s="13"/>
      <c r="L172" s="13"/>
      <c r="M172" s="14">
        <v>8534</v>
      </c>
      <c r="N172" s="14">
        <v>8490</v>
      </c>
      <c r="O172" s="14">
        <v>8451</v>
      </c>
      <c r="P172" s="14">
        <v>8670</v>
      </c>
      <c r="Q172" s="14">
        <v>9001</v>
      </c>
      <c r="R172" s="14">
        <v>9098</v>
      </c>
      <c r="S172" s="14">
        <v>8886</v>
      </c>
      <c r="T172" s="14">
        <v>10036</v>
      </c>
      <c r="U172" s="15">
        <f t="shared" si="89"/>
        <v>34872</v>
      </c>
      <c r="V172" s="15">
        <f t="shared" si="89"/>
        <v>36294</v>
      </c>
      <c r="W172" s="17">
        <f t="shared" si="91"/>
        <v>1.0407777013076394</v>
      </c>
      <c r="X172" s="4"/>
      <c r="Y172" s="4"/>
      <c r="Z172" s="4"/>
      <c r="AA172" s="4"/>
      <c r="AB172" s="4"/>
    </row>
    <row r="173" spans="1:28" ht="121.5" customHeight="1">
      <c r="A173" s="11">
        <v>180</v>
      </c>
      <c r="B173" s="11" t="s">
        <v>199</v>
      </c>
      <c r="C173" s="11" t="s">
        <v>181</v>
      </c>
      <c r="D173" s="11" t="s">
        <v>269</v>
      </c>
      <c r="E173" s="25" t="s">
        <v>253</v>
      </c>
      <c r="F173" s="12" t="s">
        <v>8</v>
      </c>
      <c r="G173" s="13">
        <v>55944</v>
      </c>
      <c r="H173" s="13">
        <v>55722</v>
      </c>
      <c r="I173" s="13">
        <v>55500</v>
      </c>
      <c r="J173" s="13">
        <v>55500</v>
      </c>
      <c r="K173" s="13">
        <v>57981</v>
      </c>
      <c r="L173" s="13">
        <v>57981</v>
      </c>
      <c r="M173" s="14">
        <v>13764</v>
      </c>
      <c r="N173" s="14">
        <v>13764</v>
      </c>
      <c r="O173" s="14">
        <v>13542</v>
      </c>
      <c r="P173" s="14">
        <v>13542</v>
      </c>
      <c r="Q173" s="14">
        <v>14652</v>
      </c>
      <c r="R173" s="14">
        <v>14652</v>
      </c>
      <c r="S173" s="14">
        <v>13986</v>
      </c>
      <c r="T173" s="14">
        <v>13986</v>
      </c>
      <c r="U173" s="15">
        <f t="shared" si="89"/>
        <v>55944</v>
      </c>
      <c r="V173" s="15">
        <f t="shared" si="89"/>
        <v>55944</v>
      </c>
      <c r="W173" s="17">
        <f t="shared" si="91"/>
        <v>1</v>
      </c>
      <c r="X173" s="4"/>
      <c r="Y173" s="4"/>
      <c r="Z173" s="4"/>
      <c r="AA173" s="4"/>
      <c r="AB173" s="4"/>
    </row>
    <row r="174" spans="1:28" ht="121.5" customHeight="1">
      <c r="A174" s="11">
        <v>180.1</v>
      </c>
      <c r="B174" s="11" t="s">
        <v>199</v>
      </c>
      <c r="C174" s="11" t="s">
        <v>181</v>
      </c>
      <c r="D174" s="11" t="s">
        <v>269</v>
      </c>
      <c r="E174" s="25" t="s">
        <v>359</v>
      </c>
      <c r="F174" s="12" t="s">
        <v>288</v>
      </c>
      <c r="G174" s="13">
        <v>55944</v>
      </c>
      <c r="H174" s="13">
        <v>55722</v>
      </c>
      <c r="I174" s="13">
        <v>55500</v>
      </c>
      <c r="J174" s="13">
        <v>55500</v>
      </c>
      <c r="K174" s="13">
        <v>57981</v>
      </c>
      <c r="L174" s="13">
        <v>57981</v>
      </c>
      <c r="M174" s="14">
        <v>11930</v>
      </c>
      <c r="N174" s="14">
        <v>11930</v>
      </c>
      <c r="O174" s="14">
        <v>12178</v>
      </c>
      <c r="P174" s="14">
        <v>12178</v>
      </c>
      <c r="Q174" s="14">
        <v>12936</v>
      </c>
      <c r="R174" s="14">
        <v>12936</v>
      </c>
      <c r="S174" s="14">
        <v>12348</v>
      </c>
      <c r="T174" s="14">
        <v>12348</v>
      </c>
      <c r="U174" s="15">
        <f t="shared" ref="U174:U175" si="95">SUM(M174+O174+Q174+S174)</f>
        <v>49392</v>
      </c>
      <c r="V174" s="15">
        <f t="shared" ref="V174:V175" si="96">SUM(N174+P174+R174+T174)</f>
        <v>49392</v>
      </c>
      <c r="W174" s="17">
        <f t="shared" ref="W174:W175" si="97">V174/U174</f>
        <v>1</v>
      </c>
      <c r="X174" s="4"/>
      <c r="Y174" s="4"/>
      <c r="Z174" s="4"/>
      <c r="AA174" s="4"/>
      <c r="AB174" s="4"/>
    </row>
    <row r="175" spans="1:28" ht="121.5" customHeight="1">
      <c r="A175" s="11">
        <v>180.2</v>
      </c>
      <c r="B175" s="11" t="s">
        <v>199</v>
      </c>
      <c r="C175" s="11" t="s">
        <v>181</v>
      </c>
      <c r="D175" s="11" t="s">
        <v>269</v>
      </c>
      <c r="E175" s="25" t="s">
        <v>360</v>
      </c>
      <c r="F175" s="12" t="s">
        <v>289</v>
      </c>
      <c r="G175" s="13">
        <v>55944</v>
      </c>
      <c r="H175" s="13">
        <v>55722</v>
      </c>
      <c r="I175" s="13">
        <v>55500</v>
      </c>
      <c r="J175" s="13">
        <v>55500</v>
      </c>
      <c r="K175" s="13">
        <v>57981</v>
      </c>
      <c r="L175" s="13">
        <v>57981</v>
      </c>
      <c r="M175" s="14">
        <v>1612</v>
      </c>
      <c r="N175" s="14">
        <v>1612</v>
      </c>
      <c r="O175" s="14">
        <v>1586</v>
      </c>
      <c r="P175" s="14">
        <v>1586</v>
      </c>
      <c r="Q175" s="14">
        <v>1716</v>
      </c>
      <c r="R175" s="14">
        <v>1716</v>
      </c>
      <c r="S175" s="14">
        <v>1638</v>
      </c>
      <c r="T175" s="14">
        <v>1638</v>
      </c>
      <c r="U175" s="15">
        <f t="shared" si="95"/>
        <v>6552</v>
      </c>
      <c r="V175" s="15">
        <f t="shared" si="96"/>
        <v>6552</v>
      </c>
      <c r="W175" s="17">
        <f t="shared" si="97"/>
        <v>1</v>
      </c>
      <c r="X175" s="4"/>
      <c r="Y175" s="4"/>
      <c r="Z175" s="4"/>
      <c r="AA175" s="4"/>
      <c r="AB175" s="4"/>
    </row>
    <row r="176" spans="1:28" ht="121.5" customHeight="1">
      <c r="A176" s="11">
        <v>181</v>
      </c>
      <c r="B176" s="11" t="s">
        <v>199</v>
      </c>
      <c r="C176" s="11" t="s">
        <v>181</v>
      </c>
      <c r="D176" s="11" t="s">
        <v>269</v>
      </c>
      <c r="E176" s="12" t="s">
        <v>254</v>
      </c>
      <c r="F176" s="12" t="s">
        <v>9</v>
      </c>
      <c r="G176" s="13">
        <v>21.8</v>
      </c>
      <c r="H176" s="13">
        <v>23.7</v>
      </c>
      <c r="I176" s="13">
        <v>24.4</v>
      </c>
      <c r="J176" s="13">
        <v>24.4</v>
      </c>
      <c r="K176" s="13">
        <v>24.4</v>
      </c>
      <c r="L176" s="13">
        <v>24.4</v>
      </c>
      <c r="M176" s="22">
        <v>37.975879104911357</v>
      </c>
      <c r="N176" s="22">
        <v>39.409077933200109</v>
      </c>
      <c r="O176" s="22">
        <v>37.571998227735939</v>
      </c>
      <c r="P176" s="22">
        <v>37.110111707529384</v>
      </c>
      <c r="Q176" s="22">
        <v>38.568113568113574</v>
      </c>
      <c r="R176" s="22">
        <v>39.005095199785465</v>
      </c>
      <c r="S176" s="22">
        <v>36.507936507936513</v>
      </c>
      <c r="T176" s="22">
        <v>29.512571990448095</v>
      </c>
      <c r="U176" s="15">
        <f t="shared" si="89"/>
        <v>150.62392740869737</v>
      </c>
      <c r="V176" s="15">
        <f t="shared" si="89"/>
        <v>145.03685683096305</v>
      </c>
      <c r="W176" s="17">
        <f t="shared" si="91"/>
        <v>0.96290715111567515</v>
      </c>
      <c r="X176" s="4"/>
      <c r="Y176" s="4"/>
      <c r="Z176" s="4"/>
      <c r="AA176" s="4"/>
      <c r="AB176" s="4"/>
    </row>
    <row r="177" spans="1:28" ht="121.5" customHeight="1">
      <c r="A177" s="11">
        <v>182</v>
      </c>
      <c r="B177" s="11" t="s">
        <v>199</v>
      </c>
      <c r="C177" s="11" t="s">
        <v>181</v>
      </c>
      <c r="D177" s="11" t="s">
        <v>269</v>
      </c>
      <c r="E177" s="12" t="s">
        <v>255</v>
      </c>
      <c r="F177" s="12" t="s">
        <v>9</v>
      </c>
      <c r="G177" s="13">
        <v>78.197840697840689</v>
      </c>
      <c r="H177" s="13">
        <v>76.3486594163885</v>
      </c>
      <c r="I177" s="13">
        <v>75.616216216216216</v>
      </c>
      <c r="J177" s="13">
        <v>75.599999999999994</v>
      </c>
      <c r="K177" s="13">
        <v>75.599999999999994</v>
      </c>
      <c r="L177" s="13">
        <v>75.599999999999994</v>
      </c>
      <c r="M177" s="22">
        <v>62.024120895088643</v>
      </c>
      <c r="N177" s="22">
        <v>60.590922066799891</v>
      </c>
      <c r="O177" s="22">
        <v>62.428001772264061</v>
      </c>
      <c r="P177" s="22">
        <v>62.889888292470616</v>
      </c>
      <c r="Q177" s="22">
        <v>61.431886431886426</v>
      </c>
      <c r="R177" s="22">
        <v>60.994904800214535</v>
      </c>
      <c r="S177" s="22">
        <v>63.492063492063487</v>
      </c>
      <c r="T177" s="22">
        <v>70.487428009551905</v>
      </c>
      <c r="U177" s="15">
        <f t="shared" si="89"/>
        <v>249.37607259130263</v>
      </c>
      <c r="V177" s="15">
        <f t="shared" si="89"/>
        <v>254.96314316903695</v>
      </c>
      <c r="W177" s="17">
        <f t="shared" si="91"/>
        <v>1.0224041966804525</v>
      </c>
      <c r="X177" s="4"/>
      <c r="Y177" s="4"/>
      <c r="Z177" s="4"/>
      <c r="AA177" s="4"/>
      <c r="AB177" s="4"/>
    </row>
    <row r="178" spans="1:28" ht="121.5" customHeight="1">
      <c r="A178" s="11">
        <v>183</v>
      </c>
      <c r="B178" s="11" t="s">
        <v>58</v>
      </c>
      <c r="C178" s="11" t="s">
        <v>181</v>
      </c>
      <c r="D178" s="11" t="s">
        <v>269</v>
      </c>
      <c r="E178" s="12" t="s">
        <v>241</v>
      </c>
      <c r="F178" s="12" t="s">
        <v>57</v>
      </c>
      <c r="G178" s="13">
        <v>7847</v>
      </c>
      <c r="H178" s="13">
        <v>7501</v>
      </c>
      <c r="I178" s="13">
        <v>7288</v>
      </c>
      <c r="J178" s="13">
        <v>7288</v>
      </c>
      <c r="K178" s="13">
        <v>7288</v>
      </c>
      <c r="L178" s="13">
        <v>7288</v>
      </c>
      <c r="M178" s="14">
        <v>1006</v>
      </c>
      <c r="N178" s="14">
        <v>948</v>
      </c>
      <c r="O178" s="14">
        <v>1010</v>
      </c>
      <c r="P178" s="14">
        <v>995</v>
      </c>
      <c r="Q178" s="14">
        <v>1006</v>
      </c>
      <c r="R178" s="14">
        <v>1160</v>
      </c>
      <c r="S178" s="14">
        <v>1004</v>
      </c>
      <c r="T178" s="14">
        <v>1254</v>
      </c>
      <c r="U178" s="15">
        <f t="shared" si="89"/>
        <v>4026</v>
      </c>
      <c r="V178" s="15">
        <f t="shared" si="89"/>
        <v>4357</v>
      </c>
      <c r="W178" s="17">
        <f t="shared" si="91"/>
        <v>1.0822155986090412</v>
      </c>
      <c r="X178" s="4"/>
      <c r="Y178" s="4"/>
      <c r="Z178" s="4"/>
      <c r="AA178" s="4"/>
      <c r="AB178" s="4"/>
    </row>
    <row r="179" spans="1:28" ht="121.5" customHeight="1">
      <c r="A179" s="11">
        <v>184</v>
      </c>
      <c r="B179" s="11" t="s">
        <v>58</v>
      </c>
      <c r="C179" s="11" t="s">
        <v>181</v>
      </c>
      <c r="D179" s="11" t="s">
        <v>269</v>
      </c>
      <c r="E179" s="12" t="s">
        <v>256</v>
      </c>
      <c r="F179" s="12" t="s">
        <v>57</v>
      </c>
      <c r="G179" s="13">
        <v>11689</v>
      </c>
      <c r="H179" s="13">
        <v>11408</v>
      </c>
      <c r="I179" s="13">
        <v>10568</v>
      </c>
      <c r="J179" s="13">
        <v>11132</v>
      </c>
      <c r="K179" s="13">
        <v>11132</v>
      </c>
      <c r="L179" s="13">
        <v>11132</v>
      </c>
      <c r="M179" s="14">
        <v>1145</v>
      </c>
      <c r="N179" s="14">
        <v>1107</v>
      </c>
      <c r="O179" s="14">
        <v>1145</v>
      </c>
      <c r="P179" s="14">
        <v>1277</v>
      </c>
      <c r="Q179" s="14">
        <v>1145</v>
      </c>
      <c r="R179" s="14">
        <v>1630</v>
      </c>
      <c r="S179" s="14">
        <v>1144</v>
      </c>
      <c r="T179" s="14">
        <v>1736</v>
      </c>
      <c r="U179" s="15">
        <f t="shared" si="89"/>
        <v>4579</v>
      </c>
      <c r="V179" s="15">
        <f t="shared" si="89"/>
        <v>5750</v>
      </c>
      <c r="W179" s="17">
        <f t="shared" si="91"/>
        <v>1.2557326927276697</v>
      </c>
      <c r="X179" s="4"/>
      <c r="Y179" s="4"/>
      <c r="Z179" s="4"/>
      <c r="AA179" s="4"/>
      <c r="AB179" s="4"/>
    </row>
    <row r="180" spans="1:28" ht="121.5" customHeight="1">
      <c r="A180" s="11">
        <v>185</v>
      </c>
      <c r="B180" s="11" t="s">
        <v>58</v>
      </c>
      <c r="C180" s="11" t="s">
        <v>181</v>
      </c>
      <c r="D180" s="11" t="s">
        <v>269</v>
      </c>
      <c r="E180" s="12" t="s">
        <v>76</v>
      </c>
      <c r="F180" s="12" t="s">
        <v>57</v>
      </c>
      <c r="G180" s="13">
        <v>4333</v>
      </c>
      <c r="H180" s="13">
        <v>4278</v>
      </c>
      <c r="I180" s="13">
        <v>3818</v>
      </c>
      <c r="J180" s="13">
        <v>1632</v>
      </c>
      <c r="K180" s="13">
        <v>1632</v>
      </c>
      <c r="L180" s="13">
        <v>1632</v>
      </c>
      <c r="M180" s="14">
        <v>403</v>
      </c>
      <c r="N180" s="14">
        <v>403</v>
      </c>
      <c r="O180" s="14">
        <v>403</v>
      </c>
      <c r="P180" s="14">
        <v>395</v>
      </c>
      <c r="Q180" s="14">
        <v>403</v>
      </c>
      <c r="R180" s="14">
        <v>428</v>
      </c>
      <c r="S180" s="14">
        <v>403</v>
      </c>
      <c r="T180" s="14">
        <v>208</v>
      </c>
      <c r="U180" s="15">
        <f t="shared" si="89"/>
        <v>1612</v>
      </c>
      <c r="V180" s="15">
        <f t="shared" si="89"/>
        <v>1434</v>
      </c>
      <c r="W180" s="17">
        <f t="shared" si="91"/>
        <v>0.88957816377171217</v>
      </c>
      <c r="X180" s="4"/>
      <c r="Y180" s="4"/>
      <c r="Z180" s="4"/>
      <c r="AA180" s="4"/>
      <c r="AB180" s="4"/>
    </row>
    <row r="181" spans="1:28" ht="121.5" customHeight="1">
      <c r="A181" s="11">
        <v>187</v>
      </c>
      <c r="B181" s="11" t="s">
        <v>58</v>
      </c>
      <c r="C181" s="11" t="s">
        <v>181</v>
      </c>
      <c r="D181" s="11" t="s">
        <v>269</v>
      </c>
      <c r="E181" s="12" t="s">
        <v>77</v>
      </c>
      <c r="F181" s="12" t="s">
        <v>57</v>
      </c>
      <c r="G181" s="13">
        <v>22</v>
      </c>
      <c r="H181" s="13">
        <v>21</v>
      </c>
      <c r="I181" s="13">
        <v>25</v>
      </c>
      <c r="J181" s="13">
        <v>24</v>
      </c>
      <c r="K181" s="13">
        <v>24</v>
      </c>
      <c r="L181" s="13">
        <v>24</v>
      </c>
      <c r="M181" s="14">
        <v>11</v>
      </c>
      <c r="N181" s="14">
        <v>17</v>
      </c>
      <c r="O181" s="14">
        <v>11</v>
      </c>
      <c r="P181" s="14">
        <v>8</v>
      </c>
      <c r="Q181" s="14">
        <v>12</v>
      </c>
      <c r="R181" s="14">
        <v>11</v>
      </c>
      <c r="S181" s="14">
        <v>12</v>
      </c>
      <c r="T181" s="14">
        <v>8</v>
      </c>
      <c r="U181" s="15">
        <f t="shared" si="89"/>
        <v>46</v>
      </c>
      <c r="V181" s="15">
        <f t="shared" si="89"/>
        <v>44</v>
      </c>
      <c r="W181" s="17">
        <f t="shared" si="91"/>
        <v>0.95652173913043481</v>
      </c>
      <c r="X181" s="4"/>
      <c r="Y181" s="4"/>
      <c r="Z181" s="4"/>
      <c r="AA181" s="4"/>
      <c r="AB181" s="4"/>
    </row>
    <row r="182" spans="1:28" ht="121.5" customHeight="1">
      <c r="A182" s="11">
        <v>188</v>
      </c>
      <c r="B182" s="11" t="s">
        <v>58</v>
      </c>
      <c r="C182" s="11" t="s">
        <v>270</v>
      </c>
      <c r="D182" s="11" t="s">
        <v>72</v>
      </c>
      <c r="E182" s="12" t="s">
        <v>257</v>
      </c>
      <c r="F182" s="12" t="s">
        <v>57</v>
      </c>
      <c r="G182" s="13">
        <v>60462</v>
      </c>
      <c r="H182" s="13">
        <v>63554</v>
      </c>
      <c r="I182" s="13">
        <v>53964</v>
      </c>
      <c r="J182" s="13">
        <v>58607</v>
      </c>
      <c r="K182" s="13">
        <v>58607</v>
      </c>
      <c r="L182" s="13">
        <v>58607</v>
      </c>
      <c r="M182" s="14">
        <v>9576</v>
      </c>
      <c r="N182" s="14">
        <v>7300</v>
      </c>
      <c r="O182" s="14">
        <v>9576</v>
      </c>
      <c r="P182" s="14">
        <v>12200</v>
      </c>
      <c r="Q182" s="14">
        <v>9576</v>
      </c>
      <c r="R182" s="14">
        <v>15187</v>
      </c>
      <c r="S182" s="14">
        <v>9576</v>
      </c>
      <c r="T182" s="14">
        <v>14689</v>
      </c>
      <c r="U182" s="15">
        <f t="shared" si="89"/>
        <v>38304</v>
      </c>
      <c r="V182" s="15">
        <f t="shared" si="89"/>
        <v>49376</v>
      </c>
      <c r="W182" s="17">
        <f t="shared" si="91"/>
        <v>1.2890559732664997</v>
      </c>
      <c r="X182" s="4"/>
      <c r="Y182" s="4"/>
      <c r="Z182" s="4"/>
      <c r="AA182" s="4"/>
      <c r="AB182" s="4"/>
    </row>
    <row r="183" spans="1:28" ht="121.5" customHeight="1">
      <c r="A183" s="11">
        <v>189</v>
      </c>
      <c r="B183" s="11" t="s">
        <v>58</v>
      </c>
      <c r="C183" s="11" t="s">
        <v>270</v>
      </c>
      <c r="D183" s="11" t="s">
        <v>72</v>
      </c>
      <c r="E183" s="12" t="s">
        <v>258</v>
      </c>
      <c r="F183" s="12" t="s">
        <v>57</v>
      </c>
      <c r="G183" s="13">
        <v>105337</v>
      </c>
      <c r="H183" s="13">
        <v>108812</v>
      </c>
      <c r="I183" s="13">
        <v>105746</v>
      </c>
      <c r="J183" s="13">
        <v>102270</v>
      </c>
      <c r="K183" s="13">
        <v>102270</v>
      </c>
      <c r="L183" s="13">
        <v>102270</v>
      </c>
      <c r="M183" s="14">
        <v>23763</v>
      </c>
      <c r="N183" s="14">
        <v>23764</v>
      </c>
      <c r="O183" s="14">
        <v>23763</v>
      </c>
      <c r="P183" s="14">
        <v>23725</v>
      </c>
      <c r="Q183" s="14">
        <v>23763</v>
      </c>
      <c r="R183" s="14">
        <v>29767</v>
      </c>
      <c r="S183" s="14">
        <v>23763</v>
      </c>
      <c r="T183" s="14">
        <v>26008</v>
      </c>
      <c r="U183" s="15">
        <f t="shared" si="89"/>
        <v>95052</v>
      </c>
      <c r="V183" s="15">
        <f t="shared" si="89"/>
        <v>103264</v>
      </c>
      <c r="W183" s="17">
        <f t="shared" si="91"/>
        <v>1.0863948154694272</v>
      </c>
      <c r="X183" s="4"/>
      <c r="Y183" s="4"/>
      <c r="Z183" s="4"/>
      <c r="AA183" s="4"/>
      <c r="AB183" s="4"/>
    </row>
    <row r="184" spans="1:28" ht="121.5" customHeight="1">
      <c r="A184" s="11">
        <v>190</v>
      </c>
      <c r="B184" s="11" t="s">
        <v>58</v>
      </c>
      <c r="C184" s="11" t="s">
        <v>270</v>
      </c>
      <c r="D184" s="11" t="s">
        <v>269</v>
      </c>
      <c r="E184" s="12" t="s">
        <v>259</v>
      </c>
      <c r="F184" s="12" t="s">
        <v>57</v>
      </c>
      <c r="G184" s="13">
        <v>66109</v>
      </c>
      <c r="H184" s="13">
        <v>79680</v>
      </c>
      <c r="I184" s="13">
        <v>68769</v>
      </c>
      <c r="J184" s="13">
        <v>69212</v>
      </c>
      <c r="K184" s="13">
        <v>69212</v>
      </c>
      <c r="L184" s="13">
        <v>69212</v>
      </c>
      <c r="M184" s="14">
        <v>11260</v>
      </c>
      <c r="N184" s="14">
        <v>7374</v>
      </c>
      <c r="O184" s="14">
        <v>11261</v>
      </c>
      <c r="P184" s="14">
        <v>12369</v>
      </c>
      <c r="Q184" s="14">
        <v>11260</v>
      </c>
      <c r="R184" s="14">
        <v>15268</v>
      </c>
      <c r="S184" s="14">
        <v>11261</v>
      </c>
      <c r="T184" s="14">
        <v>15135</v>
      </c>
      <c r="U184" s="15">
        <f t="shared" si="89"/>
        <v>45042</v>
      </c>
      <c r="V184" s="15">
        <f t="shared" si="89"/>
        <v>50146</v>
      </c>
      <c r="W184" s="17">
        <f t="shared" si="91"/>
        <v>1.113316460192709</v>
      </c>
      <c r="X184" s="4"/>
      <c r="Y184" s="4"/>
      <c r="Z184" s="4"/>
      <c r="AA184" s="4"/>
      <c r="AB184" s="4"/>
    </row>
    <row r="185" spans="1:28" ht="121.5" customHeight="1">
      <c r="A185" s="11">
        <v>191</v>
      </c>
      <c r="B185" s="11" t="s">
        <v>58</v>
      </c>
      <c r="C185" s="11" t="s">
        <v>200</v>
      </c>
      <c r="D185" s="11" t="s">
        <v>136</v>
      </c>
      <c r="E185" s="12" t="s">
        <v>260</v>
      </c>
      <c r="F185" s="12" t="s">
        <v>57</v>
      </c>
      <c r="G185" s="13"/>
      <c r="H185" s="13"/>
      <c r="I185" s="13"/>
      <c r="J185" s="13"/>
      <c r="K185" s="13"/>
      <c r="L185" s="13"/>
      <c r="M185" s="14">
        <v>80</v>
      </c>
      <c r="N185" s="14">
        <v>7</v>
      </c>
      <c r="O185" s="14">
        <v>79</v>
      </c>
      <c r="P185" s="14">
        <v>61</v>
      </c>
      <c r="Q185" s="14">
        <v>80</v>
      </c>
      <c r="R185" s="14">
        <v>240</v>
      </c>
      <c r="S185" s="14">
        <v>78</v>
      </c>
      <c r="T185" s="14">
        <v>278</v>
      </c>
      <c r="U185" s="15">
        <f t="shared" si="89"/>
        <v>317</v>
      </c>
      <c r="V185" s="15">
        <f t="shared" si="89"/>
        <v>586</v>
      </c>
      <c r="W185" s="17">
        <f t="shared" si="91"/>
        <v>1.8485804416403786</v>
      </c>
      <c r="X185" s="4"/>
      <c r="Y185" s="4"/>
      <c r="Z185" s="4"/>
      <c r="AA185" s="4"/>
      <c r="AB185" s="4"/>
    </row>
    <row r="186" spans="1:28" ht="121.5" customHeight="1">
      <c r="A186" s="11">
        <v>192</v>
      </c>
      <c r="B186" s="11" t="s">
        <v>58</v>
      </c>
      <c r="C186" s="11" t="s">
        <v>200</v>
      </c>
      <c r="D186" s="11" t="s">
        <v>136</v>
      </c>
      <c r="E186" s="12" t="s">
        <v>280</v>
      </c>
      <c r="F186" s="12" t="s">
        <v>57</v>
      </c>
      <c r="G186" s="13"/>
      <c r="H186" s="13"/>
      <c r="I186" s="13"/>
      <c r="J186" s="13"/>
      <c r="K186" s="13"/>
      <c r="L186" s="13"/>
      <c r="M186" s="14">
        <v>81</v>
      </c>
      <c r="N186" s="14">
        <v>7</v>
      </c>
      <c r="O186" s="14">
        <v>80</v>
      </c>
      <c r="P186" s="14">
        <v>64</v>
      </c>
      <c r="Q186" s="14">
        <v>81</v>
      </c>
      <c r="R186" s="14">
        <v>244</v>
      </c>
      <c r="S186" s="14">
        <v>79</v>
      </c>
      <c r="T186" s="14">
        <v>282</v>
      </c>
      <c r="U186" s="15">
        <f t="shared" si="89"/>
        <v>321</v>
      </c>
      <c r="V186" s="15">
        <f t="shared" si="89"/>
        <v>597</v>
      </c>
      <c r="W186" s="17">
        <f t="shared" si="91"/>
        <v>1.8598130841121496</v>
      </c>
      <c r="X186" s="4"/>
      <c r="Y186" s="4"/>
      <c r="Z186" s="4"/>
      <c r="AA186" s="4"/>
      <c r="AB186" s="4"/>
    </row>
    <row r="187" spans="1:28" ht="145.5" customHeight="1">
      <c r="A187" s="11">
        <v>193</v>
      </c>
      <c r="B187" s="11" t="s">
        <v>58</v>
      </c>
      <c r="C187" s="11" t="s">
        <v>200</v>
      </c>
      <c r="D187" s="11" t="s">
        <v>180</v>
      </c>
      <c r="E187" s="12" t="s">
        <v>261</v>
      </c>
      <c r="F187" s="12" t="s">
        <v>57</v>
      </c>
      <c r="G187" s="13"/>
      <c r="H187" s="13"/>
      <c r="I187" s="13"/>
      <c r="J187" s="13"/>
      <c r="K187" s="13"/>
      <c r="L187" s="13"/>
      <c r="M187" s="19">
        <v>0</v>
      </c>
      <c r="N187" s="19">
        <v>0</v>
      </c>
      <c r="O187" s="19">
        <v>0</v>
      </c>
      <c r="P187" s="19">
        <v>0</v>
      </c>
      <c r="Q187" s="19">
        <v>0</v>
      </c>
      <c r="R187" s="19">
        <v>0</v>
      </c>
      <c r="S187" s="19">
        <v>0</v>
      </c>
      <c r="T187" s="19">
        <v>0</v>
      </c>
      <c r="U187" s="19">
        <f t="shared" si="89"/>
        <v>0</v>
      </c>
      <c r="V187" s="19">
        <f t="shared" si="90"/>
        <v>0</v>
      </c>
      <c r="W187" s="17" t="e">
        <f t="shared" si="91"/>
        <v>#DIV/0!</v>
      </c>
      <c r="X187" s="4"/>
      <c r="Y187" s="4"/>
      <c r="Z187" s="4"/>
      <c r="AA187" s="4"/>
      <c r="AB187" s="4"/>
    </row>
    <row r="188" spans="1:28" ht="121.5" customHeight="1">
      <c r="A188" s="11">
        <v>194</v>
      </c>
      <c r="B188" s="11" t="s">
        <v>58</v>
      </c>
      <c r="C188" s="11" t="s">
        <v>200</v>
      </c>
      <c r="D188" s="11" t="s">
        <v>180</v>
      </c>
      <c r="E188" s="12" t="s">
        <v>262</v>
      </c>
      <c r="F188" s="12" t="s">
        <v>57</v>
      </c>
      <c r="G188" s="13">
        <v>2404</v>
      </c>
      <c r="H188" s="13">
        <v>2232</v>
      </c>
      <c r="I188" s="13">
        <v>1875</v>
      </c>
      <c r="J188" s="13">
        <v>2328</v>
      </c>
      <c r="K188" s="13">
        <v>2328</v>
      </c>
      <c r="L188" s="13">
        <v>2328</v>
      </c>
      <c r="M188" s="14">
        <v>409</v>
      </c>
      <c r="N188" s="14">
        <v>200</v>
      </c>
      <c r="O188" s="14">
        <v>410</v>
      </c>
      <c r="P188" s="14">
        <v>582</v>
      </c>
      <c r="Q188" s="14">
        <v>410</v>
      </c>
      <c r="R188" s="14">
        <v>449</v>
      </c>
      <c r="S188" s="14">
        <v>411</v>
      </c>
      <c r="T188" s="14">
        <v>451</v>
      </c>
      <c r="U188" s="15">
        <f t="shared" si="89"/>
        <v>1640</v>
      </c>
      <c r="V188" s="15">
        <f t="shared" si="89"/>
        <v>1682</v>
      </c>
      <c r="W188" s="17">
        <f t="shared" si="91"/>
        <v>1.025609756097561</v>
      </c>
      <c r="X188" s="4"/>
      <c r="Y188" s="4"/>
      <c r="Z188" s="4"/>
      <c r="AA188" s="4"/>
      <c r="AB188" s="4"/>
    </row>
    <row r="189" spans="1:28" ht="90" customHeight="1">
      <c r="A189" s="11">
        <v>195</v>
      </c>
      <c r="B189" s="11" t="s">
        <v>58</v>
      </c>
      <c r="C189" s="11" t="s">
        <v>200</v>
      </c>
      <c r="D189" s="11" t="s">
        <v>122</v>
      </c>
      <c r="E189" s="12" t="s">
        <v>242</v>
      </c>
      <c r="F189" s="12" t="s">
        <v>57</v>
      </c>
      <c r="G189" s="13"/>
      <c r="H189" s="13"/>
      <c r="I189" s="13"/>
      <c r="J189" s="13"/>
      <c r="K189" s="13"/>
      <c r="L189" s="13"/>
      <c r="M189" s="14"/>
      <c r="N189" s="14"/>
      <c r="O189" s="14"/>
      <c r="P189" s="14"/>
      <c r="Q189" s="14"/>
      <c r="R189" s="14"/>
      <c r="S189" s="14"/>
      <c r="T189" s="14"/>
      <c r="U189" s="15">
        <f t="shared" ref="U189:V189" si="98">SUM(M189+O189+Q189+S189)</f>
        <v>0</v>
      </c>
      <c r="V189" s="15">
        <f t="shared" si="98"/>
        <v>0</v>
      </c>
      <c r="W189" s="17" t="e">
        <f t="shared" ref="W189:W206" si="99">V189/U189</f>
        <v>#DIV/0!</v>
      </c>
      <c r="X189" s="4"/>
      <c r="Y189" s="4"/>
      <c r="Z189" s="4"/>
      <c r="AA189" s="4"/>
      <c r="AB189" s="4"/>
    </row>
    <row r="190" spans="1:28" ht="121.5" customHeight="1">
      <c r="A190" s="11">
        <v>209</v>
      </c>
      <c r="B190" s="11" t="s">
        <v>58</v>
      </c>
      <c r="C190" s="11" t="s">
        <v>200</v>
      </c>
      <c r="D190" s="11" t="s">
        <v>175</v>
      </c>
      <c r="E190" s="12" t="s">
        <v>243</v>
      </c>
      <c r="F190" s="12" t="s">
        <v>57</v>
      </c>
      <c r="G190" s="13"/>
      <c r="H190" s="13"/>
      <c r="I190" s="13"/>
      <c r="J190" s="13"/>
      <c r="K190" s="13"/>
      <c r="L190" s="13"/>
      <c r="M190" s="14">
        <v>2363</v>
      </c>
      <c r="N190" s="14">
        <v>2413</v>
      </c>
      <c r="O190" s="14">
        <v>2215</v>
      </c>
      <c r="P190" s="14">
        <v>2878</v>
      </c>
      <c r="Q190" s="14">
        <v>2325</v>
      </c>
      <c r="R190" s="14">
        <v>3070</v>
      </c>
      <c r="S190" s="14">
        <v>2367</v>
      </c>
      <c r="T190" s="14">
        <v>3152</v>
      </c>
      <c r="U190" s="15">
        <f t="shared" ref="U190:V206" si="100">SUM(M190+O190+Q190+S190)</f>
        <v>9270</v>
      </c>
      <c r="V190" s="15">
        <f t="shared" si="100"/>
        <v>11513</v>
      </c>
      <c r="W190" s="17">
        <f t="shared" si="99"/>
        <v>1.2419633225458468</v>
      </c>
      <c r="X190" s="4"/>
      <c r="Y190" s="4"/>
      <c r="Z190" s="4"/>
      <c r="AA190" s="4"/>
      <c r="AB190" s="4"/>
    </row>
    <row r="191" spans="1:28" ht="121.5" customHeight="1">
      <c r="A191" s="11">
        <v>211</v>
      </c>
      <c r="B191" s="11" t="s">
        <v>58</v>
      </c>
      <c r="C191" s="11" t="s">
        <v>200</v>
      </c>
      <c r="D191" s="11" t="s">
        <v>136</v>
      </c>
      <c r="E191" s="12" t="s">
        <v>263</v>
      </c>
      <c r="F191" s="12" t="s">
        <v>57</v>
      </c>
      <c r="G191" s="13"/>
      <c r="H191" s="13"/>
      <c r="I191" s="13"/>
      <c r="J191" s="13"/>
      <c r="K191" s="13"/>
      <c r="L191" s="13"/>
      <c r="M191" s="14">
        <v>25291</v>
      </c>
      <c r="N191" s="14">
        <v>20436</v>
      </c>
      <c r="O191" s="14">
        <v>25292</v>
      </c>
      <c r="P191" s="14">
        <v>26757</v>
      </c>
      <c r="Q191" s="14">
        <v>25291</v>
      </c>
      <c r="R191" s="14">
        <v>30127</v>
      </c>
      <c r="S191" s="14">
        <v>25291</v>
      </c>
      <c r="T191" s="14">
        <v>29937</v>
      </c>
      <c r="U191" s="15">
        <f t="shared" si="100"/>
        <v>101165</v>
      </c>
      <c r="V191" s="15">
        <f t="shared" si="100"/>
        <v>107257</v>
      </c>
      <c r="W191" s="17">
        <f t="shared" si="99"/>
        <v>1.0602184549992586</v>
      </c>
      <c r="X191" s="4"/>
      <c r="Y191" s="4"/>
      <c r="Z191" s="4"/>
      <c r="AA191" s="4"/>
      <c r="AB191" s="4"/>
    </row>
    <row r="192" spans="1:28" ht="121.5" customHeight="1">
      <c r="A192" s="11">
        <v>212</v>
      </c>
      <c r="B192" s="11" t="s">
        <v>58</v>
      </c>
      <c r="C192" s="11" t="s">
        <v>200</v>
      </c>
      <c r="D192" s="11" t="s">
        <v>136</v>
      </c>
      <c r="E192" s="12" t="s">
        <v>264</v>
      </c>
      <c r="F192" s="12" t="s">
        <v>57</v>
      </c>
      <c r="G192" s="13"/>
      <c r="H192" s="13"/>
      <c r="I192" s="13"/>
      <c r="J192" s="13"/>
      <c r="K192" s="13"/>
      <c r="L192" s="13"/>
      <c r="M192" s="14">
        <v>81</v>
      </c>
      <c r="N192" s="14">
        <v>7</v>
      </c>
      <c r="O192" s="14">
        <v>80</v>
      </c>
      <c r="P192" s="14">
        <v>64</v>
      </c>
      <c r="Q192" s="14">
        <v>81</v>
      </c>
      <c r="R192" s="14">
        <v>244</v>
      </c>
      <c r="S192" s="14">
        <v>79</v>
      </c>
      <c r="T192" s="14">
        <v>282</v>
      </c>
      <c r="U192" s="15">
        <f t="shared" si="100"/>
        <v>321</v>
      </c>
      <c r="V192" s="15">
        <f t="shared" si="100"/>
        <v>597</v>
      </c>
      <c r="W192" s="17">
        <f t="shared" si="99"/>
        <v>1.8598130841121496</v>
      </c>
      <c r="X192" s="4"/>
      <c r="Y192" s="4"/>
      <c r="Z192" s="4"/>
      <c r="AA192" s="4"/>
      <c r="AB192" s="4"/>
    </row>
    <row r="193" spans="1:28" ht="121.5" customHeight="1">
      <c r="A193" s="11">
        <v>213</v>
      </c>
      <c r="B193" s="11" t="s">
        <v>58</v>
      </c>
      <c r="C193" s="11" t="s">
        <v>200</v>
      </c>
      <c r="D193" s="11" t="s">
        <v>136</v>
      </c>
      <c r="E193" s="12" t="s">
        <v>265</v>
      </c>
      <c r="F193" s="12" t="s">
        <v>57</v>
      </c>
      <c r="G193" s="13"/>
      <c r="H193" s="13"/>
      <c r="I193" s="13"/>
      <c r="J193" s="13"/>
      <c r="K193" s="13"/>
      <c r="L193" s="13"/>
      <c r="M193" s="14">
        <v>1224</v>
      </c>
      <c r="N193" s="14">
        <v>809</v>
      </c>
      <c r="O193" s="14">
        <v>1224</v>
      </c>
      <c r="P193" s="14">
        <v>840</v>
      </c>
      <c r="Q193" s="14">
        <v>1224</v>
      </c>
      <c r="R193" s="14">
        <v>1867</v>
      </c>
      <c r="S193" s="14">
        <v>1224</v>
      </c>
      <c r="T193" s="14">
        <v>1051</v>
      </c>
      <c r="U193" s="15">
        <f t="shared" si="100"/>
        <v>4896</v>
      </c>
      <c r="V193" s="15">
        <f t="shared" si="100"/>
        <v>4567</v>
      </c>
      <c r="W193" s="17">
        <f t="shared" si="99"/>
        <v>0.93280228758169936</v>
      </c>
      <c r="X193" s="4"/>
      <c r="Y193" s="4"/>
      <c r="Z193" s="4"/>
      <c r="AA193" s="4"/>
      <c r="AB193" s="4"/>
    </row>
    <row r="194" spans="1:28" ht="121.5" customHeight="1">
      <c r="A194" s="11">
        <v>214</v>
      </c>
      <c r="B194" s="11" t="s">
        <v>58</v>
      </c>
      <c r="C194" s="11" t="s">
        <v>200</v>
      </c>
      <c r="D194" s="11" t="s">
        <v>136</v>
      </c>
      <c r="E194" s="12" t="s">
        <v>244</v>
      </c>
      <c r="F194" s="12" t="s">
        <v>57</v>
      </c>
      <c r="G194" s="13"/>
      <c r="H194" s="13"/>
      <c r="I194" s="13"/>
      <c r="J194" s="13"/>
      <c r="K194" s="13"/>
      <c r="L194" s="13"/>
      <c r="M194" s="14">
        <v>53</v>
      </c>
      <c r="N194" s="14">
        <v>16</v>
      </c>
      <c r="O194" s="14">
        <v>52</v>
      </c>
      <c r="P194" s="14">
        <v>48</v>
      </c>
      <c r="Q194" s="14">
        <v>52</v>
      </c>
      <c r="R194" s="14">
        <v>94</v>
      </c>
      <c r="S194" s="14">
        <v>51</v>
      </c>
      <c r="T194" s="14">
        <v>11</v>
      </c>
      <c r="U194" s="15">
        <f t="shared" si="100"/>
        <v>208</v>
      </c>
      <c r="V194" s="15">
        <f t="shared" si="100"/>
        <v>169</v>
      </c>
      <c r="W194" s="17">
        <f t="shared" si="99"/>
        <v>0.8125</v>
      </c>
      <c r="X194" s="4"/>
      <c r="Y194" s="4"/>
      <c r="Z194" s="4"/>
      <c r="AA194" s="4"/>
      <c r="AB194" s="4"/>
    </row>
    <row r="195" spans="1:28" ht="121.5" customHeight="1">
      <c r="A195" s="11">
        <v>215</v>
      </c>
      <c r="B195" s="11" t="s">
        <v>58</v>
      </c>
      <c r="C195" s="11" t="s">
        <v>200</v>
      </c>
      <c r="D195" s="11" t="s">
        <v>136</v>
      </c>
      <c r="E195" s="12" t="s">
        <v>245</v>
      </c>
      <c r="F195" s="12" t="s">
        <v>57</v>
      </c>
      <c r="G195" s="13"/>
      <c r="H195" s="13"/>
      <c r="I195" s="13"/>
      <c r="J195" s="13"/>
      <c r="K195" s="13"/>
      <c r="L195" s="13"/>
      <c r="M195" s="14">
        <v>66</v>
      </c>
      <c r="N195" s="14">
        <v>21</v>
      </c>
      <c r="O195" s="14">
        <v>66</v>
      </c>
      <c r="P195" s="14">
        <v>86</v>
      </c>
      <c r="Q195" s="14">
        <v>66</v>
      </c>
      <c r="R195" s="14">
        <v>101</v>
      </c>
      <c r="S195" s="14">
        <v>66</v>
      </c>
      <c r="T195" s="14">
        <v>22</v>
      </c>
      <c r="U195" s="15">
        <f t="shared" si="100"/>
        <v>264</v>
      </c>
      <c r="V195" s="15">
        <f t="shared" si="100"/>
        <v>230</v>
      </c>
      <c r="W195" s="17">
        <f t="shared" si="99"/>
        <v>0.87121212121212122</v>
      </c>
      <c r="X195" s="4"/>
      <c r="Y195" s="4"/>
      <c r="Z195" s="4"/>
      <c r="AA195" s="4"/>
      <c r="AB195" s="4"/>
    </row>
    <row r="196" spans="1:28" ht="121.5" customHeight="1">
      <c r="A196" s="11">
        <v>217</v>
      </c>
      <c r="B196" s="11" t="s">
        <v>199</v>
      </c>
      <c r="C196" s="11" t="s">
        <v>200</v>
      </c>
      <c r="D196" s="11" t="s">
        <v>175</v>
      </c>
      <c r="E196" s="12" t="s">
        <v>266</v>
      </c>
      <c r="F196" s="23" t="s">
        <v>6</v>
      </c>
      <c r="G196" s="13">
        <v>2032</v>
      </c>
      <c r="H196" s="13">
        <v>2079</v>
      </c>
      <c r="I196" s="13">
        <v>2109</v>
      </c>
      <c r="J196" s="13">
        <v>2112</v>
      </c>
      <c r="K196" s="13">
        <v>2112</v>
      </c>
      <c r="L196" s="13">
        <v>2112</v>
      </c>
      <c r="M196" s="14">
        <v>611</v>
      </c>
      <c r="N196" s="14">
        <v>767</v>
      </c>
      <c r="O196" s="14">
        <v>611</v>
      </c>
      <c r="P196" s="14">
        <v>492</v>
      </c>
      <c r="Q196" s="14">
        <v>611</v>
      </c>
      <c r="R196" s="14">
        <v>556</v>
      </c>
      <c r="S196" s="14">
        <v>610</v>
      </c>
      <c r="T196" s="14">
        <v>427</v>
      </c>
      <c r="U196" s="15">
        <f t="shared" si="100"/>
        <v>2443</v>
      </c>
      <c r="V196" s="15">
        <f t="shared" si="100"/>
        <v>2242</v>
      </c>
      <c r="W196" s="17">
        <f t="shared" si="99"/>
        <v>0.91772410970118712</v>
      </c>
      <c r="X196" s="4"/>
      <c r="Y196" s="4"/>
      <c r="Z196" s="4"/>
      <c r="AA196" s="4"/>
      <c r="AB196" s="4"/>
    </row>
    <row r="197" spans="1:28" ht="121.5" customHeight="1">
      <c r="A197" s="11">
        <v>219</v>
      </c>
      <c r="B197" s="11" t="s">
        <v>199</v>
      </c>
      <c r="C197" s="11" t="s">
        <v>200</v>
      </c>
      <c r="D197" s="11" t="s">
        <v>269</v>
      </c>
      <c r="E197" s="12" t="s">
        <v>267</v>
      </c>
      <c r="F197" s="12" t="s">
        <v>24</v>
      </c>
      <c r="G197" s="13">
        <v>7</v>
      </c>
      <c r="H197" s="13">
        <v>8</v>
      </c>
      <c r="I197" s="13">
        <v>4</v>
      </c>
      <c r="J197" s="13">
        <v>4</v>
      </c>
      <c r="K197" s="13">
        <v>4</v>
      </c>
      <c r="L197" s="13">
        <v>4</v>
      </c>
      <c r="M197" s="14">
        <v>0</v>
      </c>
      <c r="N197" s="14">
        <v>0</v>
      </c>
      <c r="O197" s="14">
        <v>0</v>
      </c>
      <c r="P197" s="14">
        <v>0</v>
      </c>
      <c r="Q197" s="14">
        <v>0</v>
      </c>
      <c r="R197" s="14">
        <v>0</v>
      </c>
      <c r="S197" s="14">
        <v>0</v>
      </c>
      <c r="T197" s="14">
        <v>0</v>
      </c>
      <c r="U197" s="15">
        <f t="shared" si="100"/>
        <v>0</v>
      </c>
      <c r="V197" s="15">
        <f t="shared" si="100"/>
        <v>0</v>
      </c>
      <c r="W197" s="17" t="e">
        <f t="shared" si="99"/>
        <v>#DIV/0!</v>
      </c>
      <c r="X197" s="4"/>
      <c r="Y197" s="4"/>
      <c r="Z197" s="4"/>
      <c r="AA197" s="4"/>
      <c r="AB197" s="4"/>
    </row>
    <row r="198" spans="1:28" ht="121.5" customHeight="1">
      <c r="A198" s="11">
        <v>220</v>
      </c>
      <c r="B198" s="11" t="s">
        <v>58</v>
      </c>
      <c r="C198" s="11" t="s">
        <v>200</v>
      </c>
      <c r="D198" s="11" t="s">
        <v>269</v>
      </c>
      <c r="E198" s="12" t="s">
        <v>268</v>
      </c>
      <c r="F198" s="12" t="s">
        <v>57</v>
      </c>
      <c r="G198" s="13">
        <v>51084</v>
      </c>
      <c r="H198" s="13">
        <v>50054</v>
      </c>
      <c r="I198" s="13">
        <v>50229</v>
      </c>
      <c r="J198" s="13">
        <v>50229</v>
      </c>
      <c r="K198" s="13">
        <v>50229</v>
      </c>
      <c r="L198" s="13">
        <v>50229</v>
      </c>
      <c r="M198" s="14">
        <v>10284</v>
      </c>
      <c r="N198" s="14">
        <v>9276</v>
      </c>
      <c r="O198" s="14">
        <v>10285</v>
      </c>
      <c r="P198" s="14">
        <v>11003</v>
      </c>
      <c r="Q198" s="14">
        <v>10285</v>
      </c>
      <c r="R198" s="14">
        <v>11281</v>
      </c>
      <c r="S198" s="14">
        <v>10285</v>
      </c>
      <c r="T198" s="14">
        <v>11349</v>
      </c>
      <c r="U198" s="15">
        <f t="shared" si="100"/>
        <v>41139</v>
      </c>
      <c r="V198" s="15">
        <f t="shared" si="100"/>
        <v>42909</v>
      </c>
      <c r="W198" s="17">
        <f t="shared" si="99"/>
        <v>1.0430248669146065</v>
      </c>
      <c r="X198" s="4"/>
      <c r="Y198" s="4"/>
      <c r="Z198" s="4"/>
      <c r="AA198" s="4"/>
      <c r="AB198" s="4"/>
    </row>
    <row r="199" spans="1:28" ht="90" customHeight="1">
      <c r="A199" s="11">
        <v>221</v>
      </c>
      <c r="B199" s="11" t="s">
        <v>58</v>
      </c>
      <c r="C199" s="11" t="s">
        <v>200</v>
      </c>
      <c r="D199" s="11" t="s">
        <v>269</v>
      </c>
      <c r="E199" s="12" t="s">
        <v>93</v>
      </c>
      <c r="F199" s="12" t="s">
        <v>57</v>
      </c>
      <c r="G199" s="13"/>
      <c r="H199" s="13"/>
      <c r="I199" s="13"/>
      <c r="J199" s="13"/>
      <c r="K199" s="13"/>
      <c r="L199" s="13"/>
      <c r="M199" s="13"/>
      <c r="N199" s="13">
        <v>23</v>
      </c>
      <c r="O199" s="13"/>
      <c r="P199" s="13">
        <v>17</v>
      </c>
      <c r="Q199" s="13"/>
      <c r="R199" s="13">
        <v>28</v>
      </c>
      <c r="S199" s="13"/>
      <c r="T199" s="13">
        <v>38</v>
      </c>
      <c r="U199" s="13">
        <f t="shared" si="100"/>
        <v>0</v>
      </c>
      <c r="V199" s="13">
        <f t="shared" ref="V199:V206" si="101">SUM(N199+P199+R199+T199)</f>
        <v>106</v>
      </c>
      <c r="W199" s="17" t="e">
        <f t="shared" si="99"/>
        <v>#DIV/0!</v>
      </c>
      <c r="X199" s="4"/>
      <c r="Y199" s="4"/>
      <c r="Z199" s="4"/>
      <c r="AA199" s="4"/>
      <c r="AB199" s="4"/>
    </row>
    <row r="200" spans="1:28" ht="90" customHeight="1">
      <c r="A200" s="11">
        <v>225</v>
      </c>
      <c r="B200" s="11" t="s">
        <v>58</v>
      </c>
      <c r="C200" s="11" t="s">
        <v>200</v>
      </c>
      <c r="D200" s="11" t="s">
        <v>271</v>
      </c>
      <c r="E200" s="12" t="s">
        <v>246</v>
      </c>
      <c r="F200" s="12" t="s">
        <v>57</v>
      </c>
      <c r="G200" s="13"/>
      <c r="H200" s="13"/>
      <c r="I200" s="13"/>
      <c r="J200" s="13"/>
      <c r="K200" s="13"/>
      <c r="L200" s="13"/>
      <c r="M200" s="13"/>
      <c r="N200" s="30">
        <v>1205</v>
      </c>
      <c r="O200" s="31"/>
      <c r="P200" s="30">
        <v>1646</v>
      </c>
      <c r="Q200" s="13"/>
      <c r="R200" s="32">
        <v>2101</v>
      </c>
      <c r="S200" s="13"/>
      <c r="T200" s="32">
        <v>1683</v>
      </c>
      <c r="U200" s="13">
        <f t="shared" si="100"/>
        <v>0</v>
      </c>
      <c r="V200" s="13">
        <f t="shared" si="101"/>
        <v>6635</v>
      </c>
      <c r="W200" s="17" t="e">
        <f t="shared" si="99"/>
        <v>#DIV/0!</v>
      </c>
      <c r="X200" s="4"/>
      <c r="Y200" s="4"/>
      <c r="Z200" s="4"/>
      <c r="AA200" s="4"/>
      <c r="AB200" s="4"/>
    </row>
    <row r="201" spans="1:28" ht="90" customHeight="1">
      <c r="A201" s="11">
        <v>226</v>
      </c>
      <c r="B201" s="11" t="s">
        <v>58</v>
      </c>
      <c r="C201" s="11" t="s">
        <v>200</v>
      </c>
      <c r="D201" s="11" t="s">
        <v>271</v>
      </c>
      <c r="E201" s="12" t="s">
        <v>247</v>
      </c>
      <c r="F201" s="12" t="s">
        <v>57</v>
      </c>
      <c r="G201" s="13"/>
      <c r="H201" s="13"/>
      <c r="I201" s="13"/>
      <c r="J201" s="13"/>
      <c r="K201" s="13"/>
      <c r="L201" s="13"/>
      <c r="M201" s="13"/>
      <c r="N201" s="30">
        <f>N200+N202+N203+N204</f>
        <v>2729</v>
      </c>
      <c r="O201" s="13"/>
      <c r="P201" s="30">
        <f>P200+P202+P203+P204</f>
        <v>5794</v>
      </c>
      <c r="Q201" s="13"/>
      <c r="R201" s="32">
        <f>R200+R202+R203+R204</f>
        <v>6766</v>
      </c>
      <c r="S201" s="13"/>
      <c r="T201" s="32">
        <f>T200+T202+T203+T204</f>
        <v>5876</v>
      </c>
      <c r="U201" s="13">
        <f t="shared" si="100"/>
        <v>0</v>
      </c>
      <c r="V201" s="13">
        <f t="shared" si="101"/>
        <v>21165</v>
      </c>
      <c r="W201" s="17" t="e">
        <f t="shared" si="99"/>
        <v>#DIV/0!</v>
      </c>
      <c r="X201" s="4"/>
      <c r="Y201" s="4"/>
      <c r="Z201" s="4"/>
      <c r="AA201" s="4"/>
      <c r="AB201" s="4"/>
    </row>
    <row r="202" spans="1:28" ht="90" customHeight="1">
      <c r="A202" s="11">
        <v>227</v>
      </c>
      <c r="B202" s="11" t="s">
        <v>58</v>
      </c>
      <c r="C202" s="11" t="s">
        <v>200</v>
      </c>
      <c r="D202" s="11" t="s">
        <v>271</v>
      </c>
      <c r="E202" s="12" t="s">
        <v>248</v>
      </c>
      <c r="F202" s="12" t="s">
        <v>57</v>
      </c>
      <c r="G202" s="13"/>
      <c r="H202" s="13"/>
      <c r="I202" s="13"/>
      <c r="J202" s="13"/>
      <c r="K202" s="13"/>
      <c r="L202" s="13"/>
      <c r="M202" s="13"/>
      <c r="N202" s="30">
        <v>305</v>
      </c>
      <c r="O202" s="31"/>
      <c r="P202" s="30">
        <v>442</v>
      </c>
      <c r="Q202" s="13"/>
      <c r="R202" s="32">
        <v>545</v>
      </c>
      <c r="S202" s="13"/>
      <c r="T202" s="32">
        <v>414</v>
      </c>
      <c r="U202" s="13">
        <f t="shared" si="100"/>
        <v>0</v>
      </c>
      <c r="V202" s="13">
        <f t="shared" si="101"/>
        <v>1706</v>
      </c>
      <c r="W202" s="17" t="e">
        <f t="shared" si="99"/>
        <v>#DIV/0!</v>
      </c>
      <c r="X202" s="4"/>
      <c r="Y202" s="4"/>
      <c r="Z202" s="4"/>
      <c r="AA202" s="4"/>
      <c r="AB202" s="4"/>
    </row>
    <row r="203" spans="1:28" ht="90" customHeight="1">
      <c r="A203" s="11">
        <v>228</v>
      </c>
      <c r="B203" s="11" t="s">
        <v>58</v>
      </c>
      <c r="C203" s="11" t="s">
        <v>200</v>
      </c>
      <c r="D203" s="11" t="s">
        <v>271</v>
      </c>
      <c r="E203" s="12" t="s">
        <v>249</v>
      </c>
      <c r="F203" s="12" t="s">
        <v>57</v>
      </c>
      <c r="G203" s="13"/>
      <c r="H203" s="13"/>
      <c r="I203" s="13"/>
      <c r="J203" s="13"/>
      <c r="K203" s="13"/>
      <c r="L203" s="13"/>
      <c r="M203" s="13"/>
      <c r="N203" s="30">
        <v>7</v>
      </c>
      <c r="O203" s="31"/>
      <c r="P203" s="30">
        <v>11</v>
      </c>
      <c r="Q203" s="13"/>
      <c r="R203" s="32">
        <v>23</v>
      </c>
      <c r="S203" s="13"/>
      <c r="T203" s="32">
        <v>13</v>
      </c>
      <c r="U203" s="13">
        <f t="shared" si="100"/>
        <v>0</v>
      </c>
      <c r="V203" s="13">
        <f t="shared" si="101"/>
        <v>54</v>
      </c>
      <c r="W203" s="17" t="e">
        <f t="shared" si="99"/>
        <v>#DIV/0!</v>
      </c>
      <c r="X203" s="4"/>
      <c r="Y203" s="4"/>
      <c r="Z203" s="4"/>
      <c r="AA203" s="4"/>
      <c r="AB203" s="4"/>
    </row>
    <row r="204" spans="1:28" ht="90" customHeight="1">
      <c r="A204" s="11">
        <v>229</v>
      </c>
      <c r="B204" s="11" t="s">
        <v>58</v>
      </c>
      <c r="C204" s="11" t="s">
        <v>200</v>
      </c>
      <c r="D204" s="11" t="s">
        <v>271</v>
      </c>
      <c r="E204" s="12" t="s">
        <v>250</v>
      </c>
      <c r="F204" s="12" t="s">
        <v>57</v>
      </c>
      <c r="G204" s="13"/>
      <c r="H204" s="13"/>
      <c r="I204" s="13"/>
      <c r="J204" s="13"/>
      <c r="K204" s="13"/>
      <c r="L204" s="13"/>
      <c r="M204" s="13"/>
      <c r="N204" s="30">
        <v>1212</v>
      </c>
      <c r="O204" s="31"/>
      <c r="P204" s="30">
        <v>3695</v>
      </c>
      <c r="Q204" s="13"/>
      <c r="R204" s="32">
        <v>4097</v>
      </c>
      <c r="S204" s="13"/>
      <c r="T204" s="32">
        <v>3766</v>
      </c>
      <c r="U204" s="13">
        <f t="shared" si="100"/>
        <v>0</v>
      </c>
      <c r="V204" s="13">
        <f t="shared" si="101"/>
        <v>12770</v>
      </c>
      <c r="W204" s="17" t="e">
        <f t="shared" si="99"/>
        <v>#DIV/0!</v>
      </c>
      <c r="X204" s="4"/>
      <c r="Y204" s="4"/>
      <c r="Z204" s="4"/>
      <c r="AA204" s="4"/>
      <c r="AB204" s="4"/>
    </row>
    <row r="205" spans="1:28" ht="121.5" customHeight="1">
      <c r="A205" s="11">
        <v>230</v>
      </c>
      <c r="B205" s="11" t="s">
        <v>138</v>
      </c>
      <c r="C205" s="11" t="s">
        <v>181</v>
      </c>
      <c r="D205" s="11" t="s">
        <v>269</v>
      </c>
      <c r="E205" s="12" t="s">
        <v>86</v>
      </c>
      <c r="F205" s="12" t="s">
        <v>14</v>
      </c>
      <c r="G205" s="13">
        <v>7854</v>
      </c>
      <c r="H205" s="13">
        <v>7481</v>
      </c>
      <c r="I205" s="13">
        <v>7260</v>
      </c>
      <c r="J205" s="13">
        <v>7288</v>
      </c>
      <c r="K205" s="13">
        <v>7288</v>
      </c>
      <c r="L205" s="13">
        <v>7288</v>
      </c>
      <c r="M205" s="14">
        <v>1005</v>
      </c>
      <c r="N205" s="14">
        <v>990</v>
      </c>
      <c r="O205" s="14">
        <v>1007</v>
      </c>
      <c r="P205" s="14">
        <v>961</v>
      </c>
      <c r="Q205" s="14">
        <v>1006</v>
      </c>
      <c r="R205" s="14">
        <v>1180</v>
      </c>
      <c r="S205" s="14">
        <v>1008</v>
      </c>
      <c r="T205" s="14">
        <v>1208</v>
      </c>
      <c r="U205" s="15">
        <f t="shared" si="100"/>
        <v>4026</v>
      </c>
      <c r="V205" s="15">
        <f t="shared" si="100"/>
        <v>4339</v>
      </c>
      <c r="W205" s="17">
        <f t="shared" si="99"/>
        <v>1.0777446597118727</v>
      </c>
      <c r="X205" s="4"/>
      <c r="Y205" s="4"/>
      <c r="Z205" s="4"/>
      <c r="AA205" s="4"/>
      <c r="AB205" s="4"/>
    </row>
    <row r="206" spans="1:28" ht="90" customHeight="1">
      <c r="A206" s="11">
        <v>231</v>
      </c>
      <c r="B206" s="11" t="s">
        <v>138</v>
      </c>
      <c r="C206" s="11" t="s">
        <v>181</v>
      </c>
      <c r="D206" s="11" t="s">
        <v>166</v>
      </c>
      <c r="E206" s="12" t="s">
        <v>0</v>
      </c>
      <c r="F206" s="12" t="s">
        <v>23</v>
      </c>
      <c r="G206" s="13"/>
      <c r="H206" s="13"/>
      <c r="I206" s="13"/>
      <c r="J206" s="13"/>
      <c r="K206" s="13"/>
      <c r="L206" s="13"/>
      <c r="M206" s="19"/>
      <c r="N206" s="34">
        <v>3</v>
      </c>
      <c r="O206" s="5"/>
      <c r="P206" s="14">
        <v>4</v>
      </c>
      <c r="R206" s="34">
        <v>0</v>
      </c>
      <c r="T206" s="35">
        <v>1</v>
      </c>
      <c r="U206" s="19">
        <f t="shared" si="100"/>
        <v>0</v>
      </c>
      <c r="V206" s="19">
        <f t="shared" si="101"/>
        <v>8</v>
      </c>
      <c r="W206" s="17" t="e">
        <f t="shared" si="99"/>
        <v>#DIV/0!</v>
      </c>
      <c r="X206" s="4"/>
      <c r="Y206" s="4"/>
      <c r="Z206" s="4"/>
      <c r="AA206" s="4"/>
      <c r="AB206" s="4"/>
    </row>
    <row r="207" spans="1:28" s="4" customFormat="1">
      <c r="A207" s="7"/>
      <c r="G207" s="5"/>
      <c r="H207" s="5"/>
      <c r="I207" s="5"/>
      <c r="J207" s="5"/>
      <c r="K207" s="5"/>
      <c r="L207" s="5"/>
      <c r="M207" s="5"/>
      <c r="N207" s="5"/>
      <c r="O207" s="5"/>
      <c r="P207" s="5"/>
      <c r="Q207" s="5"/>
      <c r="R207" s="5"/>
      <c r="S207" s="5"/>
      <c r="T207" s="5"/>
      <c r="U207" s="5"/>
      <c r="V207" s="5"/>
      <c r="W207" s="6"/>
    </row>
    <row r="208" spans="1:28" s="4" customFormat="1">
      <c r="A208" s="7"/>
      <c r="G208" s="5"/>
      <c r="H208" s="5"/>
      <c r="I208" s="5"/>
      <c r="J208" s="5"/>
      <c r="K208" s="5"/>
      <c r="L208" s="5"/>
      <c r="M208" s="5"/>
      <c r="N208" s="5"/>
      <c r="O208" s="5"/>
      <c r="P208" s="5"/>
      <c r="Q208" s="5"/>
      <c r="R208" s="5"/>
      <c r="S208" s="5"/>
      <c r="T208" s="5"/>
      <c r="U208" s="5"/>
      <c r="V208" s="5"/>
      <c r="W208" s="6"/>
    </row>
    <row r="209" spans="1:23" s="4" customFormat="1">
      <c r="A209" s="7"/>
      <c r="G209" s="5"/>
      <c r="H209" s="5"/>
      <c r="I209" s="5"/>
      <c r="J209" s="5"/>
      <c r="K209" s="5"/>
      <c r="L209" s="5"/>
      <c r="M209" s="5"/>
      <c r="N209" s="5"/>
      <c r="O209" s="5"/>
      <c r="P209" s="5"/>
      <c r="Q209" s="5"/>
      <c r="R209" s="5"/>
      <c r="S209" s="5"/>
      <c r="T209" s="5"/>
      <c r="U209" s="5"/>
      <c r="V209" s="5"/>
      <c r="W209" s="6"/>
    </row>
    <row r="210" spans="1:23" s="4" customFormat="1">
      <c r="A210" s="7"/>
      <c r="G210" s="5"/>
      <c r="H210" s="5"/>
      <c r="I210" s="5"/>
      <c r="J210" s="5"/>
      <c r="K210" s="5"/>
      <c r="L210" s="5"/>
      <c r="M210" s="5"/>
      <c r="N210" s="5"/>
      <c r="O210" s="5"/>
      <c r="P210" s="5"/>
      <c r="Q210" s="5"/>
      <c r="R210" s="5"/>
      <c r="S210" s="5"/>
      <c r="T210" s="5"/>
      <c r="U210" s="5"/>
      <c r="V210" s="5"/>
      <c r="W210" s="6"/>
    </row>
    <row r="211" spans="1:23" s="4" customFormat="1">
      <c r="A211" s="7"/>
      <c r="G211" s="5"/>
      <c r="H211" s="5"/>
      <c r="I211" s="5"/>
      <c r="J211" s="5"/>
      <c r="K211" s="5"/>
      <c r="L211" s="5"/>
      <c r="M211" s="5"/>
      <c r="N211" s="5"/>
      <c r="O211" s="5"/>
      <c r="P211" s="5"/>
      <c r="Q211" s="5"/>
      <c r="R211" s="5"/>
      <c r="S211" s="5"/>
      <c r="T211" s="5"/>
      <c r="U211" s="5"/>
      <c r="V211" s="5"/>
      <c r="W211" s="6"/>
    </row>
    <row r="212" spans="1:23" s="4" customFormat="1">
      <c r="A212" s="7"/>
      <c r="G212" s="5"/>
      <c r="H212" s="5"/>
      <c r="I212" s="5"/>
      <c r="J212" s="5"/>
      <c r="K212" s="5"/>
      <c r="L212" s="5"/>
      <c r="M212" s="5"/>
      <c r="N212" s="5"/>
      <c r="O212" s="5"/>
      <c r="P212" s="5"/>
      <c r="Q212" s="5"/>
      <c r="R212" s="5"/>
      <c r="S212" s="5"/>
      <c r="T212" s="5"/>
      <c r="U212" s="5"/>
      <c r="V212" s="5"/>
      <c r="W212" s="6"/>
    </row>
    <row r="213" spans="1:23" s="4" customFormat="1">
      <c r="A213" s="7"/>
      <c r="G213" s="5"/>
      <c r="H213" s="5"/>
      <c r="I213" s="5"/>
      <c r="J213" s="5"/>
      <c r="K213" s="5"/>
      <c r="L213" s="5"/>
      <c r="M213" s="5"/>
      <c r="N213" s="5"/>
      <c r="O213" s="5"/>
      <c r="P213" s="5"/>
      <c r="Q213" s="5"/>
      <c r="R213" s="5"/>
      <c r="S213" s="5"/>
      <c r="T213" s="5"/>
      <c r="U213" s="5"/>
      <c r="V213" s="5"/>
      <c r="W213" s="6"/>
    </row>
    <row r="214" spans="1:23" s="4" customFormat="1">
      <c r="A214" s="7"/>
      <c r="G214" s="5"/>
      <c r="H214" s="5"/>
      <c r="I214" s="5"/>
      <c r="J214" s="5"/>
      <c r="K214" s="5"/>
      <c r="L214" s="5"/>
      <c r="M214" s="5"/>
      <c r="N214" s="5"/>
      <c r="O214" s="5"/>
      <c r="P214" s="5"/>
      <c r="Q214" s="5"/>
      <c r="R214" s="5"/>
      <c r="S214" s="5"/>
      <c r="T214" s="5"/>
      <c r="U214" s="5"/>
      <c r="V214" s="5"/>
      <c r="W214" s="6"/>
    </row>
    <row r="215" spans="1:23" s="4" customFormat="1">
      <c r="A215" s="7"/>
      <c r="G215" s="5"/>
      <c r="H215" s="5"/>
      <c r="I215" s="5"/>
      <c r="J215" s="5"/>
      <c r="K215" s="5"/>
      <c r="L215" s="5"/>
      <c r="M215" s="5"/>
      <c r="N215" s="5"/>
      <c r="O215" s="5"/>
      <c r="P215" s="5"/>
      <c r="Q215" s="5"/>
      <c r="R215" s="5"/>
      <c r="S215" s="5"/>
      <c r="T215" s="5"/>
      <c r="U215" s="5"/>
      <c r="V215" s="5"/>
      <c r="W215" s="6"/>
    </row>
    <row r="216" spans="1:23" s="4" customFormat="1">
      <c r="A216" s="7"/>
      <c r="G216" s="5"/>
      <c r="H216" s="5"/>
      <c r="I216" s="5"/>
      <c r="J216" s="5"/>
      <c r="K216" s="5"/>
      <c r="L216" s="5"/>
      <c r="M216" s="5"/>
      <c r="N216" s="5"/>
      <c r="O216" s="5"/>
      <c r="P216" s="5"/>
      <c r="Q216" s="5"/>
      <c r="R216" s="5"/>
      <c r="S216" s="5"/>
      <c r="T216" s="5"/>
      <c r="U216" s="5"/>
      <c r="V216" s="5"/>
      <c r="W216" s="6"/>
    </row>
    <row r="217" spans="1:23" s="4" customFormat="1">
      <c r="A217" s="7"/>
      <c r="G217" s="5"/>
      <c r="H217" s="5"/>
      <c r="I217" s="5"/>
      <c r="J217" s="5"/>
      <c r="K217" s="5"/>
      <c r="L217" s="5"/>
      <c r="M217" s="5"/>
      <c r="N217" s="5"/>
      <c r="O217" s="5"/>
      <c r="P217" s="5"/>
      <c r="Q217" s="5"/>
      <c r="R217" s="5"/>
      <c r="S217" s="5"/>
      <c r="T217" s="5"/>
      <c r="U217" s="5"/>
      <c r="V217" s="5"/>
      <c r="W217" s="6"/>
    </row>
    <row r="218" spans="1:23" s="4" customFormat="1">
      <c r="A218" s="7"/>
      <c r="G218" s="5"/>
      <c r="H218" s="5"/>
      <c r="I218" s="5"/>
      <c r="J218" s="5"/>
      <c r="K218" s="5"/>
      <c r="L218" s="5"/>
      <c r="M218" s="5"/>
      <c r="N218" s="5"/>
      <c r="O218" s="5"/>
      <c r="P218" s="5"/>
      <c r="Q218" s="5"/>
      <c r="R218" s="5"/>
      <c r="S218" s="5"/>
      <c r="T218" s="5"/>
      <c r="U218" s="5"/>
      <c r="V218" s="5"/>
      <c r="W218" s="6"/>
    </row>
    <row r="219" spans="1:23" s="4" customFormat="1">
      <c r="A219" s="7"/>
      <c r="G219" s="5"/>
      <c r="H219" s="5"/>
      <c r="I219" s="5"/>
      <c r="J219" s="5"/>
      <c r="K219" s="5"/>
      <c r="L219" s="5"/>
      <c r="M219" s="5"/>
      <c r="N219" s="5"/>
      <c r="O219" s="5"/>
      <c r="P219" s="5"/>
      <c r="Q219" s="5"/>
      <c r="R219" s="5"/>
      <c r="S219" s="5"/>
      <c r="T219" s="5"/>
      <c r="U219" s="5"/>
      <c r="V219" s="5"/>
      <c r="W219" s="6"/>
    </row>
    <row r="220" spans="1:23" s="4" customFormat="1">
      <c r="A220" s="7"/>
      <c r="G220" s="5"/>
      <c r="H220" s="5"/>
      <c r="I220" s="5"/>
      <c r="J220" s="5"/>
      <c r="K220" s="5"/>
      <c r="L220" s="5"/>
      <c r="M220" s="5"/>
      <c r="N220" s="5"/>
      <c r="O220" s="5"/>
      <c r="P220" s="5"/>
      <c r="Q220" s="5"/>
      <c r="R220" s="5"/>
      <c r="S220" s="5"/>
      <c r="T220" s="5"/>
      <c r="U220" s="5"/>
      <c r="V220" s="5"/>
      <c r="W220" s="6"/>
    </row>
    <row r="221" spans="1:23" s="4" customFormat="1">
      <c r="A221" s="7"/>
      <c r="G221" s="5"/>
      <c r="H221" s="5"/>
      <c r="I221" s="5"/>
      <c r="J221" s="5"/>
      <c r="K221" s="5"/>
      <c r="L221" s="5"/>
      <c r="M221" s="5"/>
      <c r="N221" s="5"/>
      <c r="O221" s="5"/>
      <c r="P221" s="5"/>
      <c r="Q221" s="5"/>
      <c r="R221" s="5"/>
      <c r="S221" s="5"/>
      <c r="T221" s="5"/>
      <c r="U221" s="5"/>
      <c r="V221" s="5"/>
      <c r="W221" s="6"/>
    </row>
    <row r="222" spans="1:23" s="4" customFormat="1">
      <c r="A222" s="7"/>
      <c r="G222" s="5"/>
      <c r="H222" s="5"/>
      <c r="I222" s="5"/>
      <c r="J222" s="5"/>
      <c r="K222" s="5"/>
      <c r="L222" s="5"/>
      <c r="M222" s="5"/>
      <c r="N222" s="5"/>
      <c r="O222" s="5"/>
      <c r="P222" s="5"/>
      <c r="Q222" s="5"/>
      <c r="R222" s="5"/>
      <c r="S222" s="5"/>
      <c r="T222" s="5"/>
      <c r="U222" s="5"/>
      <c r="V222" s="5"/>
      <c r="W222" s="6"/>
    </row>
    <row r="223" spans="1:23" s="4" customFormat="1">
      <c r="A223" s="7"/>
      <c r="G223" s="5"/>
      <c r="H223" s="5"/>
      <c r="I223" s="5"/>
      <c r="J223" s="5"/>
      <c r="K223" s="5"/>
      <c r="L223" s="5"/>
      <c r="M223" s="5"/>
      <c r="N223" s="5"/>
      <c r="O223" s="5"/>
      <c r="P223" s="5"/>
      <c r="Q223" s="5"/>
      <c r="R223" s="5"/>
      <c r="S223" s="5"/>
      <c r="T223" s="5"/>
      <c r="U223" s="5"/>
      <c r="V223" s="5"/>
      <c r="W223" s="6"/>
    </row>
    <row r="224" spans="1:23" s="4" customFormat="1">
      <c r="A224" s="7"/>
      <c r="G224" s="5"/>
      <c r="H224" s="5"/>
      <c r="I224" s="5"/>
      <c r="J224" s="5"/>
      <c r="K224" s="5"/>
      <c r="L224" s="5"/>
      <c r="M224" s="5"/>
      <c r="N224" s="5"/>
      <c r="O224" s="5"/>
      <c r="P224" s="5"/>
      <c r="Q224" s="5"/>
      <c r="R224" s="5"/>
      <c r="S224" s="5"/>
      <c r="T224" s="5"/>
      <c r="U224" s="5"/>
      <c r="V224" s="5"/>
      <c r="W224" s="6"/>
    </row>
    <row r="225" spans="1:23" s="4" customFormat="1">
      <c r="A225" s="7"/>
      <c r="G225" s="5"/>
      <c r="H225" s="5"/>
      <c r="I225" s="5"/>
      <c r="J225" s="5"/>
      <c r="K225" s="5"/>
      <c r="L225" s="5"/>
      <c r="M225" s="5"/>
      <c r="N225" s="5"/>
      <c r="O225" s="5"/>
      <c r="P225" s="5"/>
      <c r="Q225" s="5"/>
      <c r="R225" s="5"/>
      <c r="S225" s="5"/>
      <c r="T225" s="5"/>
      <c r="U225" s="5"/>
      <c r="V225" s="5"/>
      <c r="W225" s="6"/>
    </row>
    <row r="226" spans="1:23" s="4" customFormat="1">
      <c r="A226" s="7"/>
      <c r="G226" s="5"/>
      <c r="H226" s="5"/>
      <c r="I226" s="5"/>
      <c r="J226" s="5"/>
      <c r="K226" s="5"/>
      <c r="L226" s="5"/>
      <c r="M226" s="5"/>
      <c r="N226" s="5"/>
      <c r="O226" s="5"/>
      <c r="P226" s="5"/>
      <c r="Q226" s="5"/>
      <c r="R226" s="5"/>
      <c r="S226" s="5"/>
      <c r="T226" s="5"/>
      <c r="U226" s="5"/>
      <c r="V226" s="5"/>
      <c r="W226" s="6"/>
    </row>
    <row r="227" spans="1:23" s="4" customFormat="1">
      <c r="A227" s="7"/>
      <c r="G227" s="5"/>
      <c r="H227" s="5"/>
      <c r="I227" s="5"/>
      <c r="J227" s="5"/>
      <c r="K227" s="5"/>
      <c r="L227" s="5"/>
      <c r="M227" s="5"/>
      <c r="N227" s="5"/>
      <c r="O227" s="5"/>
      <c r="P227" s="5"/>
      <c r="Q227" s="5"/>
      <c r="R227" s="5"/>
      <c r="S227" s="5"/>
      <c r="T227" s="5"/>
      <c r="U227" s="5"/>
      <c r="V227" s="5"/>
      <c r="W227" s="6"/>
    </row>
    <row r="228" spans="1:23" s="4" customFormat="1">
      <c r="A228" s="7"/>
      <c r="G228" s="5"/>
      <c r="H228" s="5"/>
      <c r="I228" s="5"/>
      <c r="J228" s="5"/>
      <c r="K228" s="5"/>
      <c r="L228" s="5"/>
      <c r="M228" s="5"/>
      <c r="N228" s="5"/>
      <c r="O228" s="5"/>
      <c r="P228" s="5"/>
      <c r="Q228" s="5"/>
      <c r="R228" s="5"/>
      <c r="S228" s="5"/>
      <c r="T228" s="5"/>
      <c r="U228" s="5"/>
      <c r="V228" s="5"/>
      <c r="W228" s="6"/>
    </row>
    <row r="229" spans="1:23" s="4" customFormat="1">
      <c r="A229" s="7"/>
      <c r="G229" s="5"/>
      <c r="H229" s="5"/>
      <c r="I229" s="5"/>
      <c r="J229" s="5"/>
      <c r="K229" s="5"/>
      <c r="L229" s="5"/>
      <c r="M229" s="5"/>
      <c r="N229" s="5"/>
      <c r="O229" s="5"/>
      <c r="P229" s="5"/>
      <c r="Q229" s="5"/>
      <c r="R229" s="5"/>
      <c r="S229" s="5"/>
      <c r="T229" s="5"/>
      <c r="U229" s="5"/>
      <c r="V229" s="5"/>
      <c r="W229" s="6"/>
    </row>
    <row r="230" spans="1:23" s="4" customFormat="1">
      <c r="A230" s="7"/>
      <c r="G230" s="5"/>
      <c r="H230" s="5"/>
      <c r="I230" s="5"/>
      <c r="J230" s="5"/>
      <c r="K230" s="5"/>
      <c r="L230" s="5"/>
      <c r="M230" s="5"/>
      <c r="N230" s="5"/>
      <c r="O230" s="5"/>
      <c r="P230" s="5"/>
      <c r="Q230" s="5"/>
      <c r="R230" s="5"/>
      <c r="S230" s="5"/>
      <c r="T230" s="5"/>
      <c r="U230" s="5"/>
      <c r="V230" s="5"/>
      <c r="W230" s="6"/>
    </row>
    <row r="231" spans="1:23" s="4" customFormat="1">
      <c r="A231" s="7"/>
      <c r="G231" s="5"/>
      <c r="H231" s="5"/>
      <c r="I231" s="5"/>
      <c r="J231" s="5"/>
      <c r="K231" s="5"/>
      <c r="L231" s="5"/>
      <c r="M231" s="5"/>
      <c r="N231" s="5"/>
      <c r="O231" s="5"/>
      <c r="P231" s="5"/>
      <c r="Q231" s="5"/>
      <c r="R231" s="5"/>
      <c r="S231" s="5"/>
      <c r="T231" s="5"/>
      <c r="U231" s="5"/>
      <c r="V231" s="5"/>
      <c r="W231" s="6"/>
    </row>
    <row r="232" spans="1:23" s="4" customFormat="1">
      <c r="A232" s="7"/>
      <c r="G232" s="5"/>
      <c r="H232" s="5"/>
      <c r="I232" s="5"/>
      <c r="J232" s="5"/>
      <c r="K232" s="5"/>
      <c r="L232" s="5"/>
      <c r="M232" s="5"/>
      <c r="N232" s="5"/>
      <c r="O232" s="5"/>
      <c r="P232" s="5"/>
      <c r="Q232" s="5"/>
      <c r="R232" s="5"/>
      <c r="S232" s="5"/>
      <c r="T232" s="5"/>
      <c r="U232" s="5"/>
      <c r="V232" s="5"/>
      <c r="W232" s="6"/>
    </row>
    <row r="233" spans="1:23" s="4" customFormat="1">
      <c r="A233" s="7"/>
      <c r="G233" s="5"/>
      <c r="H233" s="5"/>
      <c r="I233" s="5"/>
      <c r="J233" s="5"/>
      <c r="K233" s="5"/>
      <c r="L233" s="5"/>
      <c r="M233" s="5"/>
      <c r="N233" s="5"/>
      <c r="O233" s="5"/>
      <c r="P233" s="5"/>
      <c r="Q233" s="5"/>
      <c r="R233" s="5"/>
      <c r="S233" s="5"/>
      <c r="T233" s="5"/>
      <c r="U233" s="5"/>
      <c r="V233" s="5"/>
      <c r="W233" s="6"/>
    </row>
    <row r="234" spans="1:23" s="4" customFormat="1">
      <c r="A234" s="7"/>
      <c r="G234" s="5"/>
      <c r="H234" s="5"/>
      <c r="I234" s="5"/>
      <c r="J234" s="5"/>
      <c r="K234" s="5"/>
      <c r="L234" s="5"/>
      <c r="M234" s="5"/>
      <c r="N234" s="5"/>
      <c r="O234" s="5"/>
      <c r="P234" s="5"/>
      <c r="Q234" s="5"/>
      <c r="R234" s="5"/>
      <c r="S234" s="5"/>
      <c r="T234" s="5"/>
      <c r="U234" s="5"/>
      <c r="V234" s="5"/>
      <c r="W234" s="6"/>
    </row>
    <row r="235" spans="1:23" s="4" customFormat="1">
      <c r="A235" s="7"/>
      <c r="G235" s="5"/>
      <c r="H235" s="5"/>
      <c r="I235" s="5"/>
      <c r="J235" s="5"/>
      <c r="K235" s="5"/>
      <c r="L235" s="5"/>
      <c r="M235" s="5"/>
      <c r="N235" s="5"/>
      <c r="O235" s="5"/>
      <c r="P235" s="5"/>
      <c r="Q235" s="5"/>
      <c r="R235" s="5"/>
      <c r="S235" s="5"/>
      <c r="T235" s="5"/>
      <c r="U235" s="5"/>
      <c r="V235" s="5"/>
      <c r="W235" s="6"/>
    </row>
    <row r="236" spans="1:23" s="4" customFormat="1">
      <c r="A236" s="7"/>
      <c r="G236" s="5"/>
      <c r="H236" s="5"/>
      <c r="I236" s="5"/>
      <c r="J236" s="5"/>
      <c r="K236" s="5"/>
      <c r="L236" s="5"/>
      <c r="M236" s="5"/>
      <c r="N236" s="5"/>
      <c r="O236" s="5"/>
      <c r="P236" s="5"/>
      <c r="Q236" s="5"/>
      <c r="R236" s="5"/>
      <c r="S236" s="5"/>
      <c r="T236" s="5"/>
      <c r="U236" s="5"/>
      <c r="V236" s="5"/>
      <c r="W236" s="6"/>
    </row>
    <row r="237" spans="1:23" s="4" customFormat="1">
      <c r="A237" s="7"/>
      <c r="G237" s="5"/>
      <c r="H237" s="5"/>
      <c r="I237" s="5"/>
      <c r="J237" s="5"/>
      <c r="K237" s="5"/>
      <c r="L237" s="5"/>
      <c r="M237" s="5"/>
      <c r="N237" s="5"/>
      <c r="O237" s="5"/>
      <c r="P237" s="5"/>
      <c r="Q237" s="5"/>
      <c r="R237" s="5"/>
      <c r="S237" s="5"/>
      <c r="T237" s="5"/>
      <c r="U237" s="5"/>
      <c r="V237" s="5"/>
      <c r="W237" s="6"/>
    </row>
    <row r="238" spans="1:23" s="4" customFormat="1">
      <c r="A238" s="7"/>
      <c r="G238" s="5"/>
      <c r="H238" s="5"/>
      <c r="I238" s="5"/>
      <c r="J238" s="5"/>
      <c r="K238" s="5"/>
      <c r="L238" s="5"/>
      <c r="M238" s="5"/>
      <c r="N238" s="5"/>
      <c r="O238" s="5"/>
      <c r="P238" s="5"/>
      <c r="Q238" s="5"/>
      <c r="R238" s="5"/>
      <c r="S238" s="5"/>
      <c r="T238" s="5"/>
      <c r="U238" s="5"/>
      <c r="V238" s="5"/>
      <c r="W238" s="6"/>
    </row>
    <row r="239" spans="1:23" s="4" customFormat="1">
      <c r="A239" s="7"/>
      <c r="G239" s="5"/>
      <c r="H239" s="5"/>
      <c r="I239" s="5"/>
      <c r="J239" s="5"/>
      <c r="K239" s="5"/>
      <c r="L239" s="5"/>
      <c r="M239" s="5"/>
      <c r="N239" s="5"/>
      <c r="O239" s="5"/>
      <c r="P239" s="5"/>
      <c r="Q239" s="5"/>
      <c r="R239" s="5"/>
      <c r="S239" s="5"/>
      <c r="T239" s="5"/>
      <c r="U239" s="5"/>
      <c r="V239" s="5"/>
      <c r="W239" s="6"/>
    </row>
    <row r="240" spans="1:23" s="4" customFormat="1">
      <c r="A240" s="7"/>
      <c r="G240" s="5"/>
      <c r="H240" s="5"/>
      <c r="I240" s="5"/>
      <c r="J240" s="5"/>
      <c r="K240" s="5"/>
      <c r="L240" s="5"/>
      <c r="M240" s="5"/>
      <c r="N240" s="5"/>
      <c r="O240" s="5"/>
      <c r="P240" s="5"/>
      <c r="Q240" s="5"/>
      <c r="R240" s="5"/>
      <c r="S240" s="5"/>
      <c r="T240" s="5"/>
      <c r="U240" s="5"/>
      <c r="V240" s="5"/>
      <c r="W240" s="6"/>
    </row>
    <row r="241" spans="1:23" s="4" customFormat="1">
      <c r="A241" s="7"/>
      <c r="G241" s="5"/>
      <c r="H241" s="5"/>
      <c r="I241" s="5"/>
      <c r="J241" s="5"/>
      <c r="K241" s="5"/>
      <c r="L241" s="5"/>
      <c r="M241" s="5"/>
      <c r="N241" s="5"/>
      <c r="O241" s="5"/>
      <c r="P241" s="5"/>
      <c r="Q241" s="5"/>
      <c r="R241" s="5"/>
      <c r="S241" s="5"/>
      <c r="T241" s="5"/>
      <c r="U241" s="5"/>
      <c r="V241" s="5"/>
      <c r="W241" s="6"/>
    </row>
    <row r="242" spans="1:23" s="4" customFormat="1">
      <c r="A242" s="7"/>
      <c r="G242" s="5"/>
      <c r="H242" s="5"/>
      <c r="I242" s="5"/>
      <c r="J242" s="5"/>
      <c r="K242" s="5"/>
      <c r="L242" s="5"/>
      <c r="M242" s="5"/>
      <c r="N242" s="5"/>
      <c r="O242" s="5"/>
      <c r="P242" s="5"/>
      <c r="Q242" s="5"/>
      <c r="R242" s="5"/>
      <c r="S242" s="5"/>
      <c r="T242" s="5"/>
      <c r="U242" s="5"/>
      <c r="V242" s="5"/>
      <c r="W242" s="6"/>
    </row>
    <row r="243" spans="1:23" s="4" customFormat="1">
      <c r="A243" s="7"/>
      <c r="G243" s="5"/>
      <c r="H243" s="5"/>
      <c r="I243" s="5"/>
      <c r="J243" s="5"/>
      <c r="K243" s="5"/>
      <c r="L243" s="5"/>
      <c r="M243" s="5"/>
      <c r="N243" s="5"/>
      <c r="O243" s="5"/>
      <c r="P243" s="5"/>
      <c r="Q243" s="5"/>
      <c r="R243" s="5"/>
      <c r="S243" s="5"/>
      <c r="T243" s="5"/>
      <c r="U243" s="5"/>
      <c r="V243" s="5"/>
      <c r="W243" s="6"/>
    </row>
    <row r="244" spans="1:23" s="4" customFormat="1">
      <c r="A244" s="7"/>
      <c r="G244" s="5"/>
      <c r="H244" s="5"/>
      <c r="I244" s="5"/>
      <c r="J244" s="5"/>
      <c r="K244" s="5"/>
      <c r="L244" s="5"/>
      <c r="M244" s="5"/>
      <c r="N244" s="5"/>
      <c r="O244" s="5"/>
      <c r="P244" s="5"/>
      <c r="Q244" s="5"/>
      <c r="R244" s="5"/>
      <c r="S244" s="5"/>
      <c r="T244" s="5"/>
      <c r="U244" s="5"/>
      <c r="V244" s="5"/>
      <c r="W244" s="6"/>
    </row>
    <row r="245" spans="1:23" s="4" customFormat="1">
      <c r="A245" s="7"/>
      <c r="G245" s="5"/>
      <c r="H245" s="5"/>
      <c r="I245" s="5"/>
      <c r="J245" s="5"/>
      <c r="K245" s="5"/>
      <c r="L245" s="5"/>
      <c r="M245" s="5"/>
      <c r="N245" s="5"/>
      <c r="O245" s="5"/>
      <c r="P245" s="5"/>
      <c r="Q245" s="5"/>
      <c r="R245" s="5"/>
      <c r="S245" s="5"/>
      <c r="T245" s="5"/>
      <c r="U245" s="5"/>
      <c r="V245" s="5"/>
      <c r="W245" s="6"/>
    </row>
    <row r="246" spans="1:23" s="4" customFormat="1">
      <c r="A246" s="7"/>
      <c r="G246" s="5"/>
      <c r="H246" s="5"/>
      <c r="I246" s="5"/>
      <c r="J246" s="5"/>
      <c r="K246" s="5"/>
      <c r="L246" s="5"/>
      <c r="M246" s="5"/>
      <c r="N246" s="5"/>
      <c r="O246" s="5"/>
      <c r="P246" s="5"/>
      <c r="Q246" s="5"/>
      <c r="R246" s="5"/>
      <c r="S246" s="5"/>
      <c r="T246" s="5"/>
      <c r="U246" s="5"/>
      <c r="V246" s="5"/>
      <c r="W246" s="6"/>
    </row>
    <row r="247" spans="1:23" s="4" customFormat="1">
      <c r="A247" s="7"/>
      <c r="G247" s="5"/>
      <c r="H247" s="5"/>
      <c r="I247" s="5"/>
      <c r="J247" s="5"/>
      <c r="K247" s="5"/>
      <c r="L247" s="5"/>
      <c r="M247" s="5"/>
      <c r="N247" s="5"/>
      <c r="O247" s="5"/>
      <c r="P247" s="5"/>
      <c r="Q247" s="5"/>
      <c r="R247" s="5"/>
      <c r="S247" s="5"/>
      <c r="T247" s="5"/>
      <c r="U247" s="5"/>
      <c r="V247" s="5"/>
      <c r="W247" s="6"/>
    </row>
    <row r="248" spans="1:23" s="4" customFormat="1">
      <c r="A248" s="7"/>
      <c r="G248" s="5"/>
      <c r="H248" s="5"/>
      <c r="I248" s="5"/>
      <c r="J248" s="5"/>
      <c r="K248" s="5"/>
      <c r="L248" s="5"/>
      <c r="M248" s="5"/>
      <c r="N248" s="5"/>
      <c r="O248" s="5"/>
      <c r="P248" s="5"/>
      <c r="Q248" s="5"/>
      <c r="R248" s="5"/>
      <c r="S248" s="5"/>
      <c r="T248" s="5"/>
      <c r="U248" s="5"/>
      <c r="V248" s="5"/>
      <c r="W248" s="6"/>
    </row>
    <row r="249" spans="1:23" s="4" customFormat="1">
      <c r="A249" s="7"/>
      <c r="G249" s="5"/>
      <c r="H249" s="5"/>
      <c r="I249" s="5"/>
      <c r="J249" s="5"/>
      <c r="K249" s="5"/>
      <c r="L249" s="5"/>
      <c r="M249" s="5"/>
      <c r="N249" s="5"/>
      <c r="O249" s="5"/>
      <c r="P249" s="5"/>
      <c r="Q249" s="5"/>
      <c r="R249" s="5"/>
      <c r="S249" s="5"/>
      <c r="T249" s="5"/>
      <c r="U249" s="5"/>
      <c r="V249" s="5"/>
      <c r="W249" s="6"/>
    </row>
    <row r="250" spans="1:23" s="4" customFormat="1">
      <c r="A250" s="7"/>
      <c r="G250" s="5"/>
      <c r="H250" s="5"/>
      <c r="I250" s="5"/>
      <c r="J250" s="5"/>
      <c r="K250" s="5"/>
      <c r="L250" s="5"/>
      <c r="M250" s="5"/>
      <c r="N250" s="5"/>
      <c r="O250" s="5"/>
      <c r="P250" s="5"/>
      <c r="Q250" s="5"/>
      <c r="R250" s="5"/>
      <c r="S250" s="5"/>
      <c r="T250" s="5"/>
      <c r="U250" s="5"/>
      <c r="V250" s="5"/>
      <c r="W250" s="6"/>
    </row>
    <row r="251" spans="1:23" s="4" customFormat="1">
      <c r="A251" s="7"/>
      <c r="G251" s="5"/>
      <c r="H251" s="5"/>
      <c r="I251" s="5"/>
      <c r="J251" s="5"/>
      <c r="K251" s="5"/>
      <c r="L251" s="5"/>
      <c r="M251" s="5"/>
      <c r="N251" s="5"/>
      <c r="O251" s="5"/>
      <c r="P251" s="5"/>
      <c r="Q251" s="5"/>
      <c r="R251" s="5"/>
      <c r="S251" s="5"/>
      <c r="T251" s="5"/>
      <c r="U251" s="5"/>
      <c r="V251" s="5"/>
      <c r="W251" s="6"/>
    </row>
    <row r="252" spans="1:23" s="4" customFormat="1">
      <c r="A252" s="7"/>
      <c r="G252" s="5"/>
      <c r="H252" s="5"/>
      <c r="I252" s="5"/>
      <c r="J252" s="5"/>
      <c r="K252" s="5"/>
      <c r="L252" s="5"/>
      <c r="M252" s="5"/>
      <c r="N252" s="5"/>
      <c r="O252" s="5"/>
      <c r="P252" s="5"/>
      <c r="Q252" s="5"/>
      <c r="R252" s="5"/>
      <c r="S252" s="5"/>
      <c r="T252" s="5"/>
      <c r="U252" s="5"/>
      <c r="V252" s="5"/>
      <c r="W252" s="6"/>
    </row>
    <row r="253" spans="1:23" s="4" customFormat="1">
      <c r="A253" s="7"/>
      <c r="G253" s="5"/>
      <c r="H253" s="5"/>
      <c r="I253" s="5"/>
      <c r="J253" s="5"/>
      <c r="K253" s="5"/>
      <c r="L253" s="5"/>
      <c r="M253" s="5"/>
      <c r="N253" s="5"/>
      <c r="O253" s="5"/>
      <c r="P253" s="5"/>
      <c r="Q253" s="5"/>
      <c r="R253" s="5"/>
      <c r="S253" s="5"/>
      <c r="T253" s="5"/>
      <c r="U253" s="5"/>
      <c r="V253" s="5"/>
      <c r="W253" s="6"/>
    </row>
    <row r="254" spans="1:23" s="4" customFormat="1">
      <c r="A254" s="7"/>
      <c r="G254" s="5"/>
      <c r="H254" s="5"/>
      <c r="I254" s="5"/>
      <c r="J254" s="5"/>
      <c r="K254" s="5"/>
      <c r="L254" s="5"/>
      <c r="M254" s="5"/>
      <c r="N254" s="5"/>
      <c r="O254" s="5"/>
      <c r="P254" s="5"/>
      <c r="Q254" s="5"/>
      <c r="R254" s="5"/>
      <c r="S254" s="5"/>
      <c r="T254" s="5"/>
      <c r="U254" s="5"/>
      <c r="V254" s="5"/>
      <c r="W254" s="6"/>
    </row>
    <row r="255" spans="1:23" s="4" customFormat="1">
      <c r="A255" s="7"/>
      <c r="G255" s="5"/>
      <c r="H255" s="5"/>
      <c r="I255" s="5"/>
      <c r="J255" s="5"/>
      <c r="K255" s="5"/>
      <c r="L255" s="5"/>
      <c r="M255" s="5"/>
      <c r="N255" s="5"/>
      <c r="O255" s="5"/>
      <c r="P255" s="5"/>
      <c r="Q255" s="5"/>
      <c r="R255" s="5"/>
      <c r="S255" s="5"/>
      <c r="T255" s="5"/>
      <c r="U255" s="5"/>
      <c r="V255" s="5"/>
      <c r="W255" s="6"/>
    </row>
    <row r="256" spans="1:23" s="4" customFormat="1">
      <c r="A256" s="7"/>
      <c r="G256" s="5"/>
      <c r="H256" s="5"/>
      <c r="I256" s="5"/>
      <c r="J256" s="5"/>
      <c r="K256" s="5"/>
      <c r="L256" s="5"/>
      <c r="M256" s="5"/>
      <c r="N256" s="5"/>
      <c r="O256" s="5"/>
      <c r="P256" s="5"/>
      <c r="Q256" s="5"/>
      <c r="R256" s="5"/>
      <c r="S256" s="5"/>
      <c r="T256" s="5"/>
      <c r="U256" s="5"/>
      <c r="V256" s="5"/>
      <c r="W256" s="6"/>
    </row>
    <row r="257" spans="1:23" s="4" customFormat="1">
      <c r="A257" s="7"/>
      <c r="G257" s="5"/>
      <c r="H257" s="5"/>
      <c r="I257" s="5"/>
      <c r="J257" s="5"/>
      <c r="K257" s="5"/>
      <c r="L257" s="5"/>
      <c r="M257" s="5"/>
      <c r="N257" s="5"/>
      <c r="O257" s="5"/>
      <c r="P257" s="5"/>
      <c r="Q257" s="5"/>
      <c r="R257" s="5"/>
      <c r="S257" s="5"/>
      <c r="T257" s="5"/>
      <c r="U257" s="5"/>
      <c r="V257" s="5"/>
      <c r="W257" s="6"/>
    </row>
    <row r="258" spans="1:23" s="4" customFormat="1">
      <c r="A258" s="7"/>
      <c r="G258" s="5"/>
      <c r="H258" s="5"/>
      <c r="I258" s="5"/>
      <c r="J258" s="5"/>
      <c r="K258" s="5"/>
      <c r="L258" s="5"/>
      <c r="M258" s="5"/>
      <c r="N258" s="5"/>
      <c r="O258" s="5"/>
      <c r="P258" s="5"/>
      <c r="Q258" s="5"/>
      <c r="R258" s="5"/>
      <c r="S258" s="5"/>
      <c r="T258" s="5"/>
      <c r="U258" s="5"/>
      <c r="V258" s="5"/>
      <c r="W258" s="6"/>
    </row>
    <row r="259" spans="1:23" s="4" customFormat="1">
      <c r="A259" s="7"/>
      <c r="G259" s="5"/>
      <c r="H259" s="5"/>
      <c r="I259" s="5"/>
      <c r="J259" s="5"/>
      <c r="K259" s="5"/>
      <c r="L259" s="5"/>
      <c r="M259" s="5"/>
      <c r="N259" s="5"/>
      <c r="O259" s="5"/>
      <c r="P259" s="5"/>
      <c r="Q259" s="5"/>
      <c r="R259" s="5"/>
      <c r="S259" s="5"/>
      <c r="T259" s="5"/>
      <c r="U259" s="5"/>
      <c r="V259" s="5"/>
      <c r="W259" s="6"/>
    </row>
    <row r="260" spans="1:23" s="4" customFormat="1">
      <c r="A260" s="7"/>
      <c r="G260" s="5"/>
      <c r="H260" s="5"/>
      <c r="I260" s="5"/>
      <c r="J260" s="5"/>
      <c r="K260" s="5"/>
      <c r="L260" s="5"/>
      <c r="M260" s="5"/>
      <c r="N260" s="5"/>
      <c r="O260" s="5"/>
      <c r="P260" s="5"/>
      <c r="Q260" s="5"/>
      <c r="R260" s="5"/>
      <c r="S260" s="5"/>
      <c r="T260" s="5"/>
      <c r="U260" s="5"/>
      <c r="V260" s="5"/>
      <c r="W260" s="6"/>
    </row>
    <row r="261" spans="1:23" s="4" customFormat="1">
      <c r="A261" s="7"/>
      <c r="G261" s="5"/>
      <c r="H261" s="5"/>
      <c r="I261" s="5"/>
      <c r="J261" s="5"/>
      <c r="K261" s="5"/>
      <c r="L261" s="5"/>
      <c r="M261" s="5"/>
      <c r="N261" s="5"/>
      <c r="O261" s="5"/>
      <c r="P261" s="5"/>
      <c r="Q261" s="5"/>
      <c r="R261" s="5"/>
      <c r="S261" s="5"/>
      <c r="T261" s="5"/>
      <c r="U261" s="5"/>
      <c r="V261" s="5"/>
      <c r="W261" s="6"/>
    </row>
    <row r="262" spans="1:23" s="4" customFormat="1">
      <c r="A262" s="7"/>
      <c r="G262" s="5"/>
      <c r="H262" s="5"/>
      <c r="I262" s="5"/>
      <c r="J262" s="5"/>
      <c r="K262" s="5"/>
      <c r="L262" s="5"/>
      <c r="M262" s="5"/>
      <c r="N262" s="5"/>
      <c r="O262" s="5"/>
      <c r="P262" s="5"/>
      <c r="Q262" s="5"/>
      <c r="R262" s="5"/>
      <c r="S262" s="5"/>
      <c r="T262" s="5"/>
      <c r="U262" s="5"/>
      <c r="V262" s="5"/>
      <c r="W262" s="6"/>
    </row>
    <row r="263" spans="1:23" s="4" customFormat="1">
      <c r="A263" s="7"/>
      <c r="G263" s="5"/>
      <c r="H263" s="5"/>
      <c r="I263" s="5"/>
      <c r="J263" s="5"/>
      <c r="K263" s="5"/>
      <c r="L263" s="5"/>
      <c r="M263" s="5"/>
      <c r="N263" s="5"/>
      <c r="O263" s="5"/>
      <c r="P263" s="5"/>
      <c r="Q263" s="5"/>
      <c r="R263" s="5"/>
      <c r="S263" s="5"/>
      <c r="T263" s="5"/>
      <c r="U263" s="5"/>
      <c r="V263" s="5"/>
      <c r="W263" s="6"/>
    </row>
    <row r="264" spans="1:23" s="4" customFormat="1">
      <c r="A264" s="7"/>
      <c r="G264" s="5"/>
      <c r="H264" s="5"/>
      <c r="I264" s="5"/>
      <c r="J264" s="5"/>
      <c r="K264" s="5"/>
      <c r="L264" s="5"/>
      <c r="M264" s="5"/>
      <c r="N264" s="5"/>
      <c r="O264" s="5"/>
      <c r="P264" s="5"/>
      <c r="Q264" s="5"/>
      <c r="R264" s="5"/>
      <c r="S264" s="5"/>
      <c r="T264" s="5"/>
      <c r="U264" s="5"/>
      <c r="V264" s="5"/>
      <c r="W264" s="6"/>
    </row>
    <row r="265" spans="1:23" s="4" customFormat="1">
      <c r="A265" s="7"/>
      <c r="G265" s="5"/>
      <c r="H265" s="5"/>
      <c r="I265" s="5"/>
      <c r="J265" s="5"/>
      <c r="K265" s="5"/>
      <c r="L265" s="5"/>
      <c r="M265" s="5"/>
      <c r="N265" s="5"/>
      <c r="O265" s="5"/>
      <c r="P265" s="5"/>
      <c r="Q265" s="5"/>
      <c r="R265" s="5"/>
      <c r="S265" s="5"/>
      <c r="T265" s="5"/>
      <c r="U265" s="5"/>
      <c r="V265" s="5"/>
      <c r="W265" s="6"/>
    </row>
    <row r="266" spans="1:23" s="4" customFormat="1">
      <c r="A266" s="7"/>
      <c r="G266" s="5"/>
      <c r="H266" s="5"/>
      <c r="I266" s="5"/>
      <c r="J266" s="5"/>
      <c r="K266" s="5"/>
      <c r="L266" s="5"/>
      <c r="M266" s="5"/>
      <c r="N266" s="5"/>
      <c r="O266" s="5"/>
      <c r="P266" s="5"/>
      <c r="Q266" s="5"/>
      <c r="R266" s="5"/>
      <c r="S266" s="5"/>
      <c r="T266" s="5"/>
      <c r="U266" s="5"/>
      <c r="V266" s="5"/>
      <c r="W266" s="6"/>
    </row>
    <row r="267" spans="1:23" s="4" customFormat="1">
      <c r="A267" s="7"/>
      <c r="G267" s="5"/>
      <c r="H267" s="5"/>
      <c r="I267" s="5"/>
      <c r="J267" s="5"/>
      <c r="K267" s="5"/>
      <c r="L267" s="5"/>
      <c r="M267" s="5"/>
      <c r="N267" s="5"/>
      <c r="O267" s="5"/>
      <c r="P267" s="5"/>
      <c r="Q267" s="5"/>
      <c r="R267" s="5"/>
      <c r="S267" s="5"/>
      <c r="T267" s="5"/>
      <c r="U267" s="5"/>
      <c r="V267" s="5"/>
      <c r="W267" s="6"/>
    </row>
    <row r="268" spans="1:23" s="4" customFormat="1">
      <c r="A268" s="7"/>
      <c r="G268" s="5"/>
      <c r="H268" s="5"/>
      <c r="I268" s="5"/>
      <c r="J268" s="5"/>
      <c r="K268" s="5"/>
      <c r="L268" s="5"/>
      <c r="M268" s="5"/>
      <c r="N268" s="5"/>
      <c r="O268" s="5"/>
      <c r="P268" s="5"/>
      <c r="Q268" s="5"/>
      <c r="R268" s="5"/>
      <c r="S268" s="5"/>
      <c r="T268" s="5"/>
      <c r="U268" s="5"/>
      <c r="V268" s="5"/>
      <c r="W268" s="6"/>
    </row>
    <row r="269" spans="1:23" s="4" customFormat="1">
      <c r="A269" s="7"/>
      <c r="G269" s="5"/>
      <c r="H269" s="5"/>
      <c r="I269" s="5"/>
      <c r="J269" s="5"/>
      <c r="K269" s="5"/>
      <c r="L269" s="5"/>
      <c r="M269" s="5"/>
      <c r="N269" s="5"/>
      <c r="O269" s="5"/>
      <c r="P269" s="5"/>
      <c r="Q269" s="5"/>
      <c r="R269" s="5"/>
      <c r="S269" s="5"/>
      <c r="T269" s="5"/>
      <c r="U269" s="5"/>
      <c r="V269" s="5"/>
      <c r="W269" s="6"/>
    </row>
    <row r="270" spans="1:23" s="4" customFormat="1">
      <c r="A270" s="7"/>
      <c r="G270" s="5"/>
      <c r="H270" s="5"/>
      <c r="I270" s="5"/>
      <c r="J270" s="5"/>
      <c r="K270" s="5"/>
      <c r="L270" s="5"/>
      <c r="M270" s="5"/>
      <c r="N270" s="5"/>
      <c r="O270" s="5"/>
      <c r="P270" s="5"/>
      <c r="Q270" s="5"/>
      <c r="R270" s="5"/>
      <c r="S270" s="5"/>
      <c r="T270" s="5"/>
      <c r="U270" s="5"/>
      <c r="V270" s="5"/>
      <c r="W270" s="6"/>
    </row>
    <row r="271" spans="1:23" s="4" customFormat="1">
      <c r="A271" s="7"/>
      <c r="G271" s="5"/>
      <c r="H271" s="5"/>
      <c r="I271" s="5"/>
      <c r="J271" s="5"/>
      <c r="K271" s="5"/>
      <c r="L271" s="5"/>
      <c r="M271" s="5"/>
      <c r="N271" s="5"/>
      <c r="O271" s="5"/>
      <c r="P271" s="5"/>
      <c r="Q271" s="5"/>
      <c r="R271" s="5"/>
      <c r="S271" s="5"/>
      <c r="T271" s="5"/>
      <c r="U271" s="5"/>
      <c r="V271" s="5"/>
      <c r="W271" s="6"/>
    </row>
    <row r="272" spans="1:23" s="4" customFormat="1">
      <c r="A272" s="7"/>
      <c r="G272" s="5"/>
      <c r="H272" s="5"/>
      <c r="I272" s="5"/>
      <c r="J272" s="5"/>
      <c r="K272" s="5"/>
      <c r="L272" s="5"/>
      <c r="M272" s="5"/>
      <c r="N272" s="5"/>
      <c r="O272" s="5"/>
      <c r="P272" s="5"/>
      <c r="Q272" s="5"/>
      <c r="R272" s="5"/>
      <c r="S272" s="5"/>
      <c r="T272" s="5"/>
      <c r="U272" s="5"/>
      <c r="V272" s="5"/>
      <c r="W272" s="6"/>
    </row>
    <row r="273" spans="1:23" s="4" customFormat="1">
      <c r="A273" s="7"/>
      <c r="G273" s="5"/>
      <c r="H273" s="5"/>
      <c r="I273" s="5"/>
      <c r="J273" s="5"/>
      <c r="K273" s="5"/>
      <c r="L273" s="5"/>
      <c r="M273" s="5"/>
      <c r="N273" s="5"/>
      <c r="O273" s="5"/>
      <c r="P273" s="5"/>
      <c r="Q273" s="5"/>
      <c r="R273" s="5"/>
      <c r="S273" s="5"/>
      <c r="T273" s="5"/>
      <c r="U273" s="5"/>
      <c r="V273" s="5"/>
      <c r="W273" s="6"/>
    </row>
    <row r="274" spans="1:23" s="4" customFormat="1">
      <c r="A274" s="7"/>
      <c r="G274" s="5"/>
      <c r="H274" s="5"/>
      <c r="I274" s="5"/>
      <c r="J274" s="5"/>
      <c r="K274" s="5"/>
      <c r="L274" s="5"/>
      <c r="M274" s="5"/>
      <c r="N274" s="5"/>
      <c r="O274" s="5"/>
      <c r="P274" s="5"/>
      <c r="Q274" s="5"/>
      <c r="R274" s="5"/>
      <c r="S274" s="5"/>
      <c r="T274" s="5"/>
      <c r="U274" s="5"/>
      <c r="V274" s="5"/>
      <c r="W274" s="6"/>
    </row>
    <row r="275" spans="1:23" s="4" customFormat="1">
      <c r="A275" s="7"/>
      <c r="G275" s="5"/>
      <c r="H275" s="5"/>
      <c r="I275" s="5"/>
      <c r="J275" s="5"/>
      <c r="K275" s="5"/>
      <c r="L275" s="5"/>
      <c r="M275" s="5"/>
      <c r="N275" s="5"/>
      <c r="O275" s="5"/>
      <c r="P275" s="5"/>
      <c r="Q275" s="5"/>
      <c r="R275" s="5"/>
      <c r="S275" s="5"/>
      <c r="T275" s="5"/>
      <c r="U275" s="5"/>
      <c r="V275" s="5"/>
      <c r="W275" s="6"/>
    </row>
    <row r="276" spans="1:23" s="4" customFormat="1">
      <c r="A276" s="7"/>
      <c r="G276" s="5"/>
      <c r="H276" s="5"/>
      <c r="I276" s="5"/>
      <c r="J276" s="5"/>
      <c r="K276" s="5"/>
      <c r="L276" s="5"/>
      <c r="M276" s="5"/>
      <c r="N276" s="5"/>
      <c r="O276" s="5"/>
      <c r="P276" s="5"/>
      <c r="Q276" s="5"/>
      <c r="R276" s="5"/>
      <c r="S276" s="5"/>
      <c r="T276" s="5"/>
      <c r="U276" s="5"/>
      <c r="V276" s="5"/>
      <c r="W276" s="6"/>
    </row>
    <row r="277" spans="1:23" s="4" customFormat="1">
      <c r="A277" s="7"/>
      <c r="G277" s="5"/>
      <c r="H277" s="5"/>
      <c r="I277" s="5"/>
      <c r="J277" s="5"/>
      <c r="K277" s="5"/>
      <c r="L277" s="5"/>
      <c r="M277" s="5"/>
      <c r="N277" s="5"/>
      <c r="O277" s="5"/>
      <c r="P277" s="5"/>
      <c r="Q277" s="5"/>
      <c r="R277" s="5"/>
      <c r="S277" s="5"/>
      <c r="T277" s="5"/>
      <c r="U277" s="5"/>
      <c r="V277" s="5"/>
      <c r="W277" s="6"/>
    </row>
    <row r="278" spans="1:23" s="4" customFormat="1">
      <c r="A278" s="7"/>
      <c r="G278" s="5"/>
      <c r="H278" s="5"/>
      <c r="I278" s="5"/>
      <c r="J278" s="5"/>
      <c r="K278" s="5"/>
      <c r="L278" s="5"/>
      <c r="M278" s="5"/>
      <c r="N278" s="5"/>
      <c r="O278" s="5"/>
      <c r="P278" s="5"/>
      <c r="Q278" s="5"/>
      <c r="R278" s="5"/>
      <c r="S278" s="5"/>
      <c r="T278" s="5"/>
      <c r="U278" s="5"/>
      <c r="V278" s="5"/>
      <c r="W278" s="6"/>
    </row>
    <row r="279" spans="1:23" s="4" customFormat="1">
      <c r="A279" s="7"/>
      <c r="G279" s="5"/>
      <c r="H279" s="5"/>
      <c r="I279" s="5"/>
      <c r="J279" s="5"/>
      <c r="K279" s="5"/>
      <c r="L279" s="5"/>
      <c r="M279" s="5"/>
      <c r="N279" s="5"/>
      <c r="O279" s="5"/>
      <c r="P279" s="5"/>
      <c r="Q279" s="5"/>
      <c r="R279" s="5"/>
      <c r="S279" s="5"/>
      <c r="T279" s="5"/>
      <c r="U279" s="5"/>
      <c r="V279" s="5"/>
      <c r="W279" s="6"/>
    </row>
    <row r="280" spans="1:23" s="4" customFormat="1">
      <c r="A280" s="7"/>
      <c r="G280" s="5"/>
      <c r="H280" s="5"/>
      <c r="I280" s="5"/>
      <c r="J280" s="5"/>
      <c r="K280" s="5"/>
      <c r="L280" s="5"/>
      <c r="M280" s="5"/>
      <c r="N280" s="5"/>
      <c r="O280" s="5"/>
      <c r="P280" s="5"/>
      <c r="Q280" s="5"/>
      <c r="R280" s="5"/>
      <c r="S280" s="5"/>
      <c r="T280" s="5"/>
      <c r="U280" s="5"/>
      <c r="V280" s="5"/>
      <c r="W280" s="6"/>
    </row>
    <row r="281" spans="1:23" s="4" customFormat="1">
      <c r="A281" s="7"/>
      <c r="G281" s="5"/>
      <c r="H281" s="5"/>
      <c r="I281" s="5"/>
      <c r="J281" s="5"/>
      <c r="K281" s="5"/>
      <c r="L281" s="5"/>
      <c r="M281" s="5"/>
      <c r="N281" s="5"/>
      <c r="O281" s="5"/>
      <c r="P281" s="5"/>
      <c r="Q281" s="5"/>
      <c r="R281" s="5"/>
      <c r="S281" s="5"/>
      <c r="T281" s="5"/>
      <c r="U281" s="5"/>
      <c r="V281" s="5"/>
      <c r="W281" s="6"/>
    </row>
    <row r="282" spans="1:23" s="4" customFormat="1">
      <c r="A282" s="7"/>
      <c r="G282" s="5"/>
      <c r="H282" s="5"/>
      <c r="I282" s="5"/>
      <c r="J282" s="5"/>
      <c r="K282" s="5"/>
      <c r="L282" s="5"/>
      <c r="M282" s="5"/>
      <c r="N282" s="5"/>
      <c r="O282" s="5"/>
      <c r="P282" s="5"/>
      <c r="Q282" s="5"/>
      <c r="R282" s="5"/>
      <c r="S282" s="5"/>
      <c r="T282" s="5"/>
      <c r="U282" s="5"/>
      <c r="V282" s="5"/>
      <c r="W282" s="6"/>
    </row>
    <row r="283" spans="1:23" s="4" customFormat="1">
      <c r="A283" s="7"/>
      <c r="G283" s="5"/>
      <c r="H283" s="5"/>
      <c r="I283" s="5"/>
      <c r="J283" s="5"/>
      <c r="K283" s="5"/>
      <c r="L283" s="5"/>
      <c r="M283" s="5"/>
      <c r="N283" s="5"/>
      <c r="O283" s="5"/>
      <c r="P283" s="5"/>
      <c r="Q283" s="5"/>
      <c r="R283" s="5"/>
      <c r="S283" s="5"/>
      <c r="T283" s="5"/>
      <c r="U283" s="5"/>
      <c r="V283" s="5"/>
      <c r="W283" s="6"/>
    </row>
    <row r="284" spans="1:23" s="4" customFormat="1">
      <c r="A284" s="7"/>
      <c r="G284" s="5"/>
      <c r="H284" s="5"/>
      <c r="I284" s="5"/>
      <c r="J284" s="5"/>
      <c r="K284" s="5"/>
      <c r="L284" s="5"/>
      <c r="M284" s="5"/>
      <c r="N284" s="5"/>
      <c r="O284" s="5"/>
      <c r="P284" s="5"/>
      <c r="Q284" s="5"/>
      <c r="R284" s="5"/>
      <c r="S284" s="5"/>
      <c r="T284" s="5"/>
      <c r="U284" s="5"/>
      <c r="V284" s="5"/>
      <c r="W284" s="6"/>
    </row>
    <row r="285" spans="1:23" s="4" customFormat="1">
      <c r="A285" s="7"/>
      <c r="G285" s="5"/>
      <c r="H285" s="5"/>
      <c r="I285" s="5"/>
      <c r="J285" s="5"/>
      <c r="K285" s="5"/>
      <c r="L285" s="5"/>
      <c r="M285" s="5"/>
      <c r="N285" s="5"/>
      <c r="O285" s="5"/>
      <c r="P285" s="5"/>
      <c r="Q285" s="5"/>
      <c r="R285" s="5"/>
      <c r="S285" s="5"/>
      <c r="T285" s="5"/>
      <c r="U285" s="5"/>
      <c r="V285" s="5"/>
      <c r="W285" s="6"/>
    </row>
    <row r="286" spans="1:23" s="4" customFormat="1">
      <c r="A286" s="7"/>
      <c r="G286" s="5"/>
      <c r="H286" s="5"/>
      <c r="I286" s="5"/>
      <c r="J286" s="5"/>
      <c r="K286" s="5"/>
      <c r="L286" s="5"/>
      <c r="M286" s="5"/>
      <c r="N286" s="5"/>
      <c r="O286" s="5"/>
      <c r="P286" s="5"/>
      <c r="Q286" s="5"/>
      <c r="R286" s="5"/>
      <c r="S286" s="5"/>
      <c r="T286" s="5"/>
      <c r="U286" s="5"/>
      <c r="V286" s="5"/>
      <c r="W286" s="6"/>
    </row>
    <row r="287" spans="1:23" s="4" customFormat="1">
      <c r="A287" s="7"/>
      <c r="G287" s="5"/>
      <c r="H287" s="5"/>
      <c r="I287" s="5"/>
      <c r="J287" s="5"/>
      <c r="K287" s="5"/>
      <c r="L287" s="5"/>
      <c r="M287" s="5"/>
      <c r="N287" s="5"/>
      <c r="O287" s="5"/>
      <c r="P287" s="5"/>
      <c r="Q287" s="5"/>
      <c r="R287" s="5"/>
      <c r="S287" s="5"/>
      <c r="T287" s="5"/>
      <c r="U287" s="5"/>
      <c r="V287" s="5"/>
      <c r="W287" s="6"/>
    </row>
    <row r="288" spans="1:23" s="4" customFormat="1">
      <c r="A288" s="7"/>
      <c r="G288" s="5"/>
      <c r="H288" s="5"/>
      <c r="I288" s="5"/>
      <c r="J288" s="5"/>
      <c r="K288" s="5"/>
      <c r="L288" s="5"/>
      <c r="M288" s="5"/>
      <c r="N288" s="5"/>
      <c r="O288" s="5"/>
      <c r="P288" s="5"/>
      <c r="Q288" s="5"/>
      <c r="R288" s="5"/>
      <c r="S288" s="5"/>
      <c r="T288" s="5"/>
      <c r="U288" s="5"/>
      <c r="V288" s="5"/>
      <c r="W288" s="6"/>
    </row>
    <row r="289" spans="1:23" s="4" customFormat="1">
      <c r="A289" s="7"/>
      <c r="G289" s="5"/>
      <c r="H289" s="5"/>
      <c r="I289" s="5"/>
      <c r="J289" s="5"/>
      <c r="K289" s="5"/>
      <c r="L289" s="5"/>
      <c r="M289" s="5"/>
      <c r="N289" s="5"/>
      <c r="O289" s="5"/>
      <c r="P289" s="5"/>
      <c r="Q289" s="5"/>
      <c r="R289" s="5"/>
      <c r="S289" s="5"/>
      <c r="T289" s="5"/>
      <c r="U289" s="5"/>
      <c r="V289" s="5"/>
      <c r="W289" s="6"/>
    </row>
    <row r="290" spans="1:23" s="4" customFormat="1">
      <c r="A290" s="7"/>
      <c r="G290" s="5"/>
      <c r="H290" s="5"/>
      <c r="I290" s="5"/>
      <c r="J290" s="5"/>
      <c r="K290" s="5"/>
      <c r="L290" s="5"/>
      <c r="M290" s="5"/>
      <c r="N290" s="5"/>
      <c r="O290" s="5"/>
      <c r="P290" s="5"/>
      <c r="Q290" s="5"/>
      <c r="R290" s="5"/>
      <c r="S290" s="5"/>
      <c r="T290" s="5"/>
      <c r="U290" s="5"/>
      <c r="V290" s="5"/>
      <c r="W290" s="6"/>
    </row>
    <row r="291" spans="1:23" s="4" customFormat="1">
      <c r="A291" s="7"/>
      <c r="G291" s="5"/>
      <c r="H291" s="5"/>
      <c r="I291" s="5"/>
      <c r="J291" s="5"/>
      <c r="K291" s="5"/>
      <c r="L291" s="5"/>
      <c r="M291" s="5"/>
      <c r="N291" s="5"/>
      <c r="O291" s="5"/>
      <c r="P291" s="5"/>
      <c r="Q291" s="5"/>
      <c r="R291" s="5"/>
      <c r="S291" s="5"/>
      <c r="T291" s="5"/>
      <c r="U291" s="5"/>
      <c r="V291" s="5"/>
      <c r="W291" s="6"/>
    </row>
    <row r="292" spans="1:23" s="4" customFormat="1">
      <c r="A292" s="7"/>
      <c r="G292" s="5"/>
      <c r="H292" s="5"/>
      <c r="I292" s="5"/>
      <c r="J292" s="5"/>
      <c r="K292" s="5"/>
      <c r="L292" s="5"/>
      <c r="M292" s="5"/>
      <c r="N292" s="5"/>
      <c r="O292" s="5"/>
      <c r="P292" s="5"/>
      <c r="Q292" s="5"/>
      <c r="R292" s="5"/>
      <c r="S292" s="5"/>
      <c r="T292" s="5"/>
      <c r="U292" s="5"/>
      <c r="V292" s="5"/>
      <c r="W292" s="6"/>
    </row>
    <row r="293" spans="1:23" s="4" customFormat="1">
      <c r="A293" s="7"/>
      <c r="G293" s="5"/>
      <c r="H293" s="5"/>
      <c r="I293" s="5"/>
      <c r="J293" s="5"/>
      <c r="K293" s="5"/>
      <c r="L293" s="5"/>
      <c r="M293" s="5"/>
      <c r="N293" s="5"/>
      <c r="O293" s="5"/>
      <c r="P293" s="5"/>
      <c r="Q293" s="5"/>
      <c r="R293" s="5"/>
      <c r="S293" s="5"/>
      <c r="T293" s="5"/>
      <c r="U293" s="5"/>
      <c r="V293" s="5"/>
      <c r="W293" s="6"/>
    </row>
    <row r="294" spans="1:23" s="4" customFormat="1">
      <c r="A294" s="7"/>
      <c r="G294" s="5"/>
      <c r="H294" s="5"/>
      <c r="I294" s="5"/>
      <c r="J294" s="5"/>
      <c r="K294" s="5"/>
      <c r="L294" s="5"/>
      <c r="M294" s="5"/>
      <c r="N294" s="5"/>
      <c r="O294" s="5"/>
      <c r="P294" s="5"/>
      <c r="Q294" s="5"/>
      <c r="R294" s="5"/>
      <c r="S294" s="5"/>
      <c r="T294" s="5"/>
      <c r="U294" s="5"/>
      <c r="V294" s="5"/>
      <c r="W294" s="6"/>
    </row>
    <row r="295" spans="1:23" s="4" customFormat="1">
      <c r="A295" s="7"/>
      <c r="G295" s="5"/>
      <c r="H295" s="5"/>
      <c r="I295" s="5"/>
      <c r="J295" s="5"/>
      <c r="K295" s="5"/>
      <c r="L295" s="5"/>
      <c r="M295" s="5"/>
      <c r="N295" s="5"/>
      <c r="O295" s="5"/>
      <c r="P295" s="5"/>
      <c r="Q295" s="5"/>
      <c r="R295" s="5"/>
      <c r="S295" s="5"/>
      <c r="T295" s="5"/>
      <c r="U295" s="5"/>
      <c r="V295" s="5"/>
      <c r="W295" s="6"/>
    </row>
    <row r="296" spans="1:23" s="4" customFormat="1">
      <c r="A296" s="7"/>
      <c r="G296" s="5"/>
      <c r="H296" s="5"/>
      <c r="I296" s="5"/>
      <c r="J296" s="5"/>
      <c r="K296" s="5"/>
      <c r="L296" s="5"/>
      <c r="M296" s="5"/>
      <c r="N296" s="5"/>
      <c r="O296" s="5"/>
      <c r="P296" s="5"/>
      <c r="Q296" s="5"/>
      <c r="R296" s="5"/>
      <c r="S296" s="5"/>
      <c r="T296" s="5"/>
      <c r="U296" s="5"/>
      <c r="V296" s="5"/>
      <c r="W296" s="6"/>
    </row>
    <row r="297" spans="1:23" s="4" customFormat="1">
      <c r="A297" s="7"/>
      <c r="G297" s="5"/>
      <c r="H297" s="5"/>
      <c r="I297" s="5"/>
      <c r="J297" s="5"/>
      <c r="K297" s="5"/>
      <c r="L297" s="5"/>
      <c r="M297" s="5"/>
      <c r="N297" s="5"/>
      <c r="O297" s="5"/>
      <c r="P297" s="5"/>
      <c r="Q297" s="5"/>
      <c r="R297" s="5"/>
      <c r="S297" s="5"/>
      <c r="T297" s="5"/>
      <c r="U297" s="5"/>
      <c r="V297" s="5"/>
      <c r="W297" s="6"/>
    </row>
    <row r="298" spans="1:23" s="4" customFormat="1">
      <c r="A298" s="7"/>
      <c r="G298" s="5"/>
      <c r="H298" s="5"/>
      <c r="I298" s="5"/>
      <c r="J298" s="5"/>
      <c r="K298" s="5"/>
      <c r="L298" s="5"/>
      <c r="M298" s="5"/>
      <c r="N298" s="5"/>
      <c r="O298" s="5"/>
      <c r="P298" s="5"/>
      <c r="Q298" s="5"/>
      <c r="R298" s="5"/>
      <c r="S298" s="5"/>
      <c r="T298" s="5"/>
      <c r="U298" s="5"/>
      <c r="V298" s="5"/>
      <c r="W298" s="6"/>
    </row>
    <row r="299" spans="1:23" s="4" customFormat="1">
      <c r="A299" s="7"/>
      <c r="G299" s="5"/>
      <c r="H299" s="5"/>
      <c r="I299" s="5"/>
      <c r="J299" s="5"/>
      <c r="K299" s="5"/>
      <c r="L299" s="5"/>
      <c r="M299" s="5"/>
      <c r="N299" s="5"/>
      <c r="O299" s="5"/>
      <c r="P299" s="5"/>
      <c r="Q299" s="5"/>
      <c r="R299" s="5"/>
      <c r="S299" s="5"/>
      <c r="T299" s="5"/>
      <c r="U299" s="5"/>
      <c r="V299" s="5"/>
      <c r="W299" s="6"/>
    </row>
    <row r="300" spans="1:23" s="4" customFormat="1">
      <c r="A300" s="7"/>
      <c r="G300" s="5"/>
      <c r="H300" s="5"/>
      <c r="I300" s="5"/>
      <c r="J300" s="5"/>
      <c r="K300" s="5"/>
      <c r="L300" s="5"/>
      <c r="M300" s="5"/>
      <c r="N300" s="5"/>
      <c r="O300" s="5"/>
      <c r="P300" s="5"/>
      <c r="Q300" s="5"/>
      <c r="R300" s="5"/>
      <c r="S300" s="5"/>
      <c r="T300" s="5"/>
      <c r="U300" s="5"/>
      <c r="V300" s="5"/>
      <c r="W300" s="6"/>
    </row>
    <row r="301" spans="1:23" s="4" customFormat="1">
      <c r="A301" s="7"/>
      <c r="G301" s="5"/>
      <c r="H301" s="5"/>
      <c r="I301" s="5"/>
      <c r="J301" s="5"/>
      <c r="K301" s="5"/>
      <c r="L301" s="5"/>
      <c r="M301" s="5"/>
      <c r="N301" s="5"/>
      <c r="O301" s="5"/>
      <c r="P301" s="5"/>
      <c r="Q301" s="5"/>
      <c r="R301" s="5"/>
      <c r="S301" s="5"/>
      <c r="T301" s="5"/>
      <c r="U301" s="5"/>
      <c r="V301" s="5"/>
      <c r="W301" s="6"/>
    </row>
    <row r="302" spans="1:23" s="4" customFormat="1">
      <c r="A302" s="7"/>
      <c r="G302" s="5"/>
      <c r="H302" s="5"/>
      <c r="I302" s="5"/>
      <c r="J302" s="5"/>
      <c r="K302" s="5"/>
      <c r="L302" s="5"/>
      <c r="M302" s="5"/>
      <c r="N302" s="5"/>
      <c r="O302" s="5"/>
      <c r="P302" s="5"/>
      <c r="Q302" s="5"/>
      <c r="R302" s="5"/>
      <c r="S302" s="5"/>
      <c r="T302" s="5"/>
      <c r="U302" s="5"/>
      <c r="V302" s="5"/>
      <c r="W302" s="6"/>
    </row>
    <row r="303" spans="1:23" s="4" customFormat="1">
      <c r="A303" s="7"/>
      <c r="G303" s="5"/>
      <c r="H303" s="5"/>
      <c r="I303" s="5"/>
      <c r="J303" s="5"/>
      <c r="K303" s="5"/>
      <c r="L303" s="5"/>
      <c r="M303" s="5"/>
      <c r="N303" s="5"/>
      <c r="O303" s="5"/>
      <c r="P303" s="5"/>
      <c r="Q303" s="5"/>
      <c r="R303" s="5"/>
      <c r="S303" s="5"/>
      <c r="T303" s="5"/>
      <c r="U303" s="5"/>
      <c r="V303" s="5"/>
      <c r="W303" s="6"/>
    </row>
    <row r="304" spans="1:23" s="4" customFormat="1">
      <c r="A304" s="7"/>
      <c r="G304" s="5"/>
      <c r="H304" s="5"/>
      <c r="I304" s="5"/>
      <c r="J304" s="5"/>
      <c r="K304" s="5"/>
      <c r="L304" s="5"/>
      <c r="M304" s="5"/>
      <c r="N304" s="5"/>
      <c r="O304" s="5"/>
      <c r="P304" s="5"/>
      <c r="Q304" s="5"/>
      <c r="R304" s="5"/>
      <c r="S304" s="5"/>
      <c r="T304" s="5"/>
      <c r="U304" s="5"/>
      <c r="V304" s="5"/>
      <c r="W304" s="6"/>
    </row>
    <row r="305" spans="1:23" s="4" customFormat="1">
      <c r="A305" s="7"/>
      <c r="G305" s="5"/>
      <c r="H305" s="5"/>
      <c r="I305" s="5"/>
      <c r="J305" s="5"/>
      <c r="K305" s="5"/>
      <c r="L305" s="5"/>
      <c r="M305" s="5"/>
      <c r="N305" s="5"/>
      <c r="O305" s="5"/>
      <c r="P305" s="5"/>
      <c r="Q305" s="5"/>
      <c r="R305" s="5"/>
      <c r="S305" s="5"/>
      <c r="T305" s="5"/>
      <c r="U305" s="5"/>
      <c r="V305" s="5"/>
      <c r="W305" s="6"/>
    </row>
    <row r="306" spans="1:23" s="4" customFormat="1">
      <c r="A306" s="7"/>
      <c r="G306" s="5"/>
      <c r="H306" s="5"/>
      <c r="I306" s="5"/>
      <c r="J306" s="5"/>
      <c r="K306" s="5"/>
      <c r="L306" s="5"/>
      <c r="M306" s="5"/>
      <c r="N306" s="5"/>
      <c r="O306" s="5"/>
      <c r="P306" s="5"/>
      <c r="Q306" s="5"/>
      <c r="R306" s="5"/>
      <c r="S306" s="5"/>
      <c r="T306" s="5"/>
      <c r="U306" s="5"/>
      <c r="V306" s="5"/>
      <c r="W306" s="6"/>
    </row>
    <row r="307" spans="1:23" s="4" customFormat="1">
      <c r="A307" s="7"/>
      <c r="G307" s="5"/>
      <c r="H307" s="5"/>
      <c r="I307" s="5"/>
      <c r="J307" s="5"/>
      <c r="K307" s="5"/>
      <c r="L307" s="5"/>
      <c r="M307" s="5"/>
      <c r="N307" s="5"/>
      <c r="O307" s="5"/>
      <c r="P307" s="5"/>
      <c r="Q307" s="5"/>
      <c r="R307" s="5"/>
      <c r="S307" s="5"/>
      <c r="T307" s="5"/>
      <c r="U307" s="5"/>
      <c r="V307" s="5"/>
      <c r="W307" s="6"/>
    </row>
    <row r="308" spans="1:23" s="4" customFormat="1">
      <c r="A308" s="7"/>
      <c r="G308" s="5"/>
      <c r="H308" s="5"/>
      <c r="I308" s="5"/>
      <c r="J308" s="5"/>
      <c r="K308" s="5"/>
      <c r="L308" s="5"/>
      <c r="M308" s="5"/>
      <c r="N308" s="5"/>
      <c r="O308" s="5"/>
      <c r="P308" s="5"/>
      <c r="Q308" s="5"/>
      <c r="R308" s="5"/>
      <c r="S308" s="5"/>
      <c r="T308" s="5"/>
      <c r="U308" s="5"/>
      <c r="V308" s="5"/>
      <c r="W308" s="6"/>
    </row>
    <row r="309" spans="1:23" s="4" customFormat="1">
      <c r="A309" s="7"/>
      <c r="G309" s="5"/>
      <c r="H309" s="5"/>
      <c r="I309" s="5"/>
      <c r="J309" s="5"/>
      <c r="K309" s="5"/>
      <c r="L309" s="5"/>
      <c r="M309" s="5"/>
      <c r="N309" s="5"/>
      <c r="O309" s="5"/>
      <c r="P309" s="5"/>
      <c r="Q309" s="5"/>
      <c r="R309" s="5"/>
      <c r="S309" s="5"/>
      <c r="T309" s="5"/>
      <c r="U309" s="5"/>
      <c r="V309" s="5"/>
      <c r="W309" s="6"/>
    </row>
    <row r="310" spans="1:23" s="4" customFormat="1">
      <c r="A310" s="7"/>
      <c r="G310" s="5"/>
      <c r="H310" s="5"/>
      <c r="I310" s="5"/>
      <c r="J310" s="5"/>
      <c r="K310" s="5"/>
      <c r="L310" s="5"/>
      <c r="M310" s="5"/>
      <c r="N310" s="5"/>
      <c r="O310" s="5"/>
      <c r="P310" s="5"/>
      <c r="Q310" s="5"/>
      <c r="R310" s="5"/>
      <c r="S310" s="5"/>
      <c r="T310" s="5"/>
      <c r="U310" s="5"/>
      <c r="V310" s="5"/>
      <c r="W310" s="6"/>
    </row>
    <row r="311" spans="1:23" s="4" customFormat="1">
      <c r="A311" s="7"/>
      <c r="G311" s="5"/>
      <c r="H311" s="5"/>
      <c r="I311" s="5"/>
      <c r="J311" s="5"/>
      <c r="K311" s="5"/>
      <c r="L311" s="5"/>
      <c r="M311" s="5"/>
      <c r="N311" s="5"/>
      <c r="O311" s="5"/>
      <c r="P311" s="5"/>
      <c r="Q311" s="5"/>
      <c r="R311" s="5"/>
      <c r="S311" s="5"/>
      <c r="T311" s="5"/>
      <c r="U311" s="5"/>
      <c r="V311" s="5"/>
      <c r="W311" s="6"/>
    </row>
    <row r="312" spans="1:23" s="4" customFormat="1">
      <c r="A312" s="7"/>
      <c r="G312" s="5"/>
      <c r="H312" s="5"/>
      <c r="I312" s="5"/>
      <c r="J312" s="5"/>
      <c r="K312" s="5"/>
      <c r="L312" s="5"/>
      <c r="M312" s="5"/>
      <c r="N312" s="5"/>
      <c r="O312" s="5"/>
      <c r="P312" s="5"/>
      <c r="Q312" s="5"/>
      <c r="R312" s="5"/>
      <c r="S312" s="5"/>
      <c r="T312" s="5"/>
      <c r="U312" s="5"/>
      <c r="V312" s="5"/>
      <c r="W312" s="6"/>
    </row>
    <row r="313" spans="1:23" s="4" customFormat="1">
      <c r="A313" s="7"/>
      <c r="G313" s="5"/>
      <c r="H313" s="5"/>
      <c r="I313" s="5"/>
      <c r="J313" s="5"/>
      <c r="K313" s="5"/>
      <c r="L313" s="5"/>
      <c r="M313" s="5"/>
      <c r="N313" s="5"/>
      <c r="O313" s="5"/>
      <c r="P313" s="5"/>
      <c r="Q313" s="5"/>
      <c r="R313" s="5"/>
      <c r="S313" s="5"/>
      <c r="T313" s="5"/>
      <c r="U313" s="5"/>
      <c r="V313" s="5"/>
      <c r="W313" s="6"/>
    </row>
    <row r="314" spans="1:23" s="4" customFormat="1">
      <c r="A314" s="7"/>
      <c r="G314" s="5"/>
      <c r="H314" s="5"/>
      <c r="I314" s="5"/>
      <c r="J314" s="5"/>
      <c r="K314" s="5"/>
      <c r="L314" s="5"/>
      <c r="M314" s="5"/>
      <c r="N314" s="5"/>
      <c r="O314" s="5"/>
      <c r="P314" s="5"/>
      <c r="Q314" s="5"/>
      <c r="R314" s="5"/>
      <c r="S314" s="5"/>
      <c r="T314" s="5"/>
      <c r="U314" s="5"/>
      <c r="V314" s="5"/>
      <c r="W314" s="6"/>
    </row>
    <row r="315" spans="1:23" s="4" customFormat="1">
      <c r="A315" s="7"/>
      <c r="G315" s="5"/>
      <c r="H315" s="5"/>
      <c r="I315" s="5"/>
      <c r="J315" s="5"/>
      <c r="K315" s="5"/>
      <c r="L315" s="5"/>
      <c r="M315" s="5"/>
      <c r="N315" s="5"/>
      <c r="O315" s="5"/>
      <c r="P315" s="5"/>
      <c r="Q315" s="5"/>
      <c r="R315" s="5"/>
      <c r="S315" s="5"/>
      <c r="T315" s="5"/>
      <c r="U315" s="5"/>
      <c r="V315" s="5"/>
      <c r="W315" s="6"/>
    </row>
    <row r="316" spans="1:23" s="4" customFormat="1">
      <c r="A316" s="7"/>
      <c r="G316" s="5"/>
      <c r="H316" s="5"/>
      <c r="I316" s="5"/>
      <c r="J316" s="5"/>
      <c r="K316" s="5"/>
      <c r="L316" s="5"/>
      <c r="M316" s="5"/>
      <c r="N316" s="5"/>
      <c r="O316" s="5"/>
      <c r="P316" s="5"/>
      <c r="Q316" s="5"/>
      <c r="R316" s="5"/>
      <c r="S316" s="5"/>
      <c r="T316" s="5"/>
      <c r="U316" s="5"/>
      <c r="V316" s="5"/>
      <c r="W316" s="6"/>
    </row>
    <row r="317" spans="1:23" s="4" customFormat="1">
      <c r="A317" s="7"/>
      <c r="G317" s="5"/>
      <c r="H317" s="5"/>
      <c r="I317" s="5"/>
      <c r="J317" s="5"/>
      <c r="K317" s="5"/>
      <c r="L317" s="5"/>
      <c r="M317" s="5"/>
      <c r="N317" s="5"/>
      <c r="O317" s="5"/>
      <c r="P317" s="5"/>
      <c r="Q317" s="5"/>
      <c r="R317" s="5"/>
      <c r="S317" s="5"/>
      <c r="T317" s="5"/>
      <c r="U317" s="5"/>
      <c r="V317" s="5"/>
      <c r="W317" s="6"/>
    </row>
    <row r="318" spans="1:23" s="4" customFormat="1">
      <c r="A318" s="7"/>
      <c r="G318" s="5"/>
      <c r="H318" s="5"/>
      <c r="I318" s="5"/>
      <c r="J318" s="5"/>
      <c r="K318" s="5"/>
      <c r="L318" s="5"/>
      <c r="M318" s="5"/>
      <c r="N318" s="5"/>
      <c r="O318" s="5"/>
      <c r="P318" s="5"/>
      <c r="Q318" s="5"/>
      <c r="R318" s="5"/>
      <c r="S318" s="5"/>
      <c r="T318" s="5"/>
      <c r="U318" s="5"/>
      <c r="V318" s="5"/>
      <c r="W318" s="6"/>
    </row>
    <row r="319" spans="1:23" s="4" customFormat="1">
      <c r="A319" s="7"/>
      <c r="G319" s="5"/>
      <c r="H319" s="5"/>
      <c r="I319" s="5"/>
      <c r="J319" s="5"/>
      <c r="K319" s="5"/>
      <c r="L319" s="5"/>
      <c r="M319" s="5"/>
      <c r="N319" s="5"/>
      <c r="O319" s="5"/>
      <c r="P319" s="5"/>
      <c r="Q319" s="5"/>
      <c r="R319" s="5"/>
      <c r="S319" s="5"/>
      <c r="T319" s="5"/>
      <c r="U319" s="5"/>
      <c r="V319" s="5"/>
      <c r="W319" s="6"/>
    </row>
    <row r="320" spans="1:23" s="4" customFormat="1">
      <c r="A320" s="7"/>
      <c r="G320" s="5"/>
      <c r="H320" s="5"/>
      <c r="I320" s="5"/>
      <c r="J320" s="5"/>
      <c r="K320" s="5"/>
      <c r="L320" s="5"/>
      <c r="M320" s="5"/>
      <c r="N320" s="5"/>
      <c r="O320" s="5"/>
      <c r="P320" s="5"/>
      <c r="Q320" s="5"/>
      <c r="R320" s="5"/>
      <c r="S320" s="5"/>
      <c r="T320" s="5"/>
      <c r="U320" s="5"/>
      <c r="V320" s="5"/>
      <c r="W320" s="6"/>
    </row>
    <row r="321" spans="1:23" s="4" customFormat="1">
      <c r="A321" s="7"/>
      <c r="G321" s="5"/>
      <c r="H321" s="5"/>
      <c r="I321" s="5"/>
      <c r="J321" s="5"/>
      <c r="K321" s="5"/>
      <c r="L321" s="5"/>
      <c r="M321" s="5"/>
      <c r="N321" s="5"/>
      <c r="O321" s="5"/>
      <c r="P321" s="5"/>
      <c r="Q321" s="5"/>
      <c r="R321" s="5"/>
      <c r="S321" s="5"/>
      <c r="T321" s="5"/>
      <c r="U321" s="5"/>
      <c r="V321" s="5"/>
      <c r="W321" s="6"/>
    </row>
    <row r="322" spans="1:23" s="4" customFormat="1">
      <c r="A322" s="7"/>
      <c r="G322" s="5"/>
      <c r="H322" s="5"/>
      <c r="I322" s="5"/>
      <c r="J322" s="5"/>
      <c r="K322" s="5"/>
      <c r="L322" s="5"/>
      <c r="M322" s="5"/>
      <c r="N322" s="5"/>
      <c r="O322" s="5"/>
      <c r="P322" s="5"/>
      <c r="Q322" s="5"/>
      <c r="R322" s="5"/>
      <c r="S322" s="5"/>
      <c r="T322" s="5"/>
      <c r="U322" s="5"/>
      <c r="V322" s="5"/>
      <c r="W322" s="6"/>
    </row>
    <row r="323" spans="1:23" s="4" customFormat="1">
      <c r="A323" s="7"/>
      <c r="G323" s="5"/>
      <c r="H323" s="5"/>
      <c r="I323" s="5"/>
      <c r="J323" s="5"/>
      <c r="K323" s="5"/>
      <c r="L323" s="5"/>
      <c r="M323" s="5"/>
      <c r="N323" s="5"/>
      <c r="O323" s="5"/>
      <c r="P323" s="5"/>
      <c r="Q323" s="5"/>
      <c r="R323" s="5"/>
      <c r="S323" s="5"/>
      <c r="T323" s="5"/>
      <c r="U323" s="5"/>
      <c r="V323" s="5"/>
      <c r="W323" s="6"/>
    </row>
    <row r="324" spans="1:23" s="4" customFormat="1">
      <c r="A324" s="7"/>
      <c r="G324" s="5"/>
      <c r="H324" s="5"/>
      <c r="I324" s="5"/>
      <c r="J324" s="5"/>
      <c r="K324" s="5"/>
      <c r="L324" s="5"/>
      <c r="M324" s="5"/>
      <c r="N324" s="5"/>
      <c r="O324" s="5"/>
      <c r="P324" s="5"/>
      <c r="Q324" s="5"/>
      <c r="R324" s="5"/>
      <c r="S324" s="5"/>
      <c r="T324" s="5"/>
      <c r="U324" s="5"/>
      <c r="V324" s="5"/>
      <c r="W324" s="6"/>
    </row>
    <row r="325" spans="1:23" s="4" customFormat="1">
      <c r="A325" s="7"/>
      <c r="G325" s="5"/>
      <c r="H325" s="5"/>
      <c r="I325" s="5"/>
      <c r="J325" s="5"/>
      <c r="K325" s="5"/>
      <c r="L325" s="5"/>
      <c r="M325" s="5"/>
      <c r="N325" s="5"/>
      <c r="O325" s="5"/>
      <c r="P325" s="5"/>
      <c r="Q325" s="5"/>
      <c r="R325" s="5"/>
      <c r="S325" s="5"/>
      <c r="T325" s="5"/>
      <c r="U325" s="5"/>
      <c r="V325" s="5"/>
      <c r="W325" s="6"/>
    </row>
    <row r="326" spans="1:23" s="4" customFormat="1">
      <c r="A326" s="7"/>
      <c r="G326" s="5"/>
      <c r="H326" s="5"/>
      <c r="I326" s="5"/>
      <c r="J326" s="5"/>
      <c r="K326" s="5"/>
      <c r="L326" s="5"/>
      <c r="M326" s="5"/>
      <c r="N326" s="5"/>
      <c r="O326" s="5"/>
      <c r="P326" s="5"/>
      <c r="Q326" s="5"/>
      <c r="R326" s="5"/>
      <c r="S326" s="5"/>
      <c r="T326" s="5"/>
      <c r="U326" s="5"/>
      <c r="V326" s="5"/>
      <c r="W326" s="6"/>
    </row>
    <row r="327" spans="1:23" s="4" customFormat="1">
      <c r="A327" s="7"/>
      <c r="G327" s="5"/>
      <c r="H327" s="5"/>
      <c r="I327" s="5"/>
      <c r="J327" s="5"/>
      <c r="K327" s="5"/>
      <c r="L327" s="5"/>
      <c r="M327" s="5"/>
      <c r="N327" s="5"/>
      <c r="O327" s="5"/>
      <c r="P327" s="5"/>
      <c r="Q327" s="5"/>
      <c r="R327" s="5"/>
      <c r="S327" s="5"/>
      <c r="T327" s="5"/>
      <c r="U327" s="5"/>
      <c r="V327" s="5"/>
      <c r="W327" s="6"/>
    </row>
    <row r="328" spans="1:23" s="4" customFormat="1">
      <c r="A328" s="7"/>
      <c r="G328" s="5"/>
      <c r="H328" s="5"/>
      <c r="I328" s="5"/>
      <c r="J328" s="5"/>
      <c r="K328" s="5"/>
      <c r="L328" s="5"/>
      <c r="M328" s="5"/>
      <c r="N328" s="5"/>
      <c r="O328" s="5"/>
      <c r="P328" s="5"/>
      <c r="Q328" s="5"/>
      <c r="R328" s="5"/>
      <c r="S328" s="5"/>
      <c r="T328" s="5"/>
      <c r="U328" s="5"/>
      <c r="V328" s="5"/>
      <c r="W328" s="6"/>
    </row>
    <row r="329" spans="1:23" s="4" customFormat="1">
      <c r="A329" s="7"/>
      <c r="G329" s="5"/>
      <c r="H329" s="5"/>
      <c r="I329" s="5"/>
      <c r="J329" s="5"/>
      <c r="K329" s="5"/>
      <c r="L329" s="5"/>
      <c r="M329" s="5"/>
      <c r="N329" s="5"/>
      <c r="O329" s="5"/>
      <c r="P329" s="5"/>
      <c r="Q329" s="5"/>
      <c r="R329" s="5"/>
      <c r="S329" s="5"/>
      <c r="T329" s="5"/>
      <c r="U329" s="5"/>
      <c r="V329" s="5"/>
      <c r="W329" s="6"/>
    </row>
    <row r="330" spans="1:23" s="4" customFormat="1">
      <c r="A330" s="7"/>
      <c r="G330" s="5"/>
      <c r="H330" s="5"/>
      <c r="I330" s="5"/>
      <c r="J330" s="5"/>
      <c r="K330" s="5"/>
      <c r="L330" s="5"/>
      <c r="M330" s="5"/>
      <c r="N330" s="5"/>
      <c r="O330" s="5"/>
      <c r="P330" s="5"/>
      <c r="Q330" s="5"/>
      <c r="R330" s="5"/>
      <c r="S330" s="5"/>
      <c r="T330" s="5"/>
      <c r="U330" s="5"/>
      <c r="V330" s="5"/>
      <c r="W330" s="6"/>
    </row>
    <row r="331" spans="1:23" s="4" customFormat="1">
      <c r="A331" s="7"/>
      <c r="G331" s="5"/>
      <c r="H331" s="5"/>
      <c r="I331" s="5"/>
      <c r="J331" s="5"/>
      <c r="K331" s="5"/>
      <c r="L331" s="5"/>
      <c r="M331" s="5"/>
      <c r="N331" s="5"/>
      <c r="O331" s="5"/>
      <c r="P331" s="5"/>
      <c r="Q331" s="5"/>
      <c r="R331" s="5"/>
      <c r="S331" s="5"/>
      <c r="T331" s="5"/>
      <c r="U331" s="5"/>
      <c r="V331" s="5"/>
      <c r="W331" s="6"/>
    </row>
    <row r="332" spans="1:23" s="4" customFormat="1">
      <c r="A332" s="7"/>
      <c r="G332" s="5"/>
      <c r="H332" s="5"/>
      <c r="I332" s="5"/>
      <c r="J332" s="5"/>
      <c r="K332" s="5"/>
      <c r="L332" s="5"/>
      <c r="M332" s="5"/>
      <c r="N332" s="5"/>
      <c r="O332" s="5"/>
      <c r="P332" s="5"/>
      <c r="Q332" s="5"/>
      <c r="R332" s="5"/>
      <c r="S332" s="5"/>
      <c r="T332" s="5"/>
      <c r="U332" s="5"/>
      <c r="V332" s="5"/>
      <c r="W332" s="6"/>
    </row>
    <row r="333" spans="1:23" s="4" customFormat="1">
      <c r="A333" s="7"/>
      <c r="G333" s="5"/>
      <c r="H333" s="5"/>
      <c r="I333" s="5"/>
      <c r="J333" s="5"/>
      <c r="K333" s="5"/>
      <c r="L333" s="5"/>
      <c r="M333" s="5"/>
      <c r="N333" s="5"/>
      <c r="O333" s="5"/>
      <c r="P333" s="5"/>
      <c r="Q333" s="5"/>
      <c r="R333" s="5"/>
      <c r="S333" s="5"/>
      <c r="T333" s="5"/>
      <c r="U333" s="5"/>
      <c r="V333" s="5"/>
      <c r="W333" s="6"/>
    </row>
    <row r="334" spans="1:23" s="4" customFormat="1">
      <c r="A334" s="7"/>
      <c r="G334" s="5"/>
      <c r="H334" s="5"/>
      <c r="I334" s="5"/>
      <c r="J334" s="5"/>
      <c r="K334" s="5"/>
      <c r="L334" s="5"/>
      <c r="M334" s="5"/>
      <c r="N334" s="5"/>
      <c r="O334" s="5"/>
      <c r="P334" s="5"/>
      <c r="Q334" s="5"/>
      <c r="R334" s="5"/>
      <c r="S334" s="5"/>
      <c r="T334" s="5"/>
      <c r="U334" s="5"/>
      <c r="V334" s="5"/>
      <c r="W334" s="6"/>
    </row>
    <row r="335" spans="1:23" s="4" customFormat="1">
      <c r="A335" s="7"/>
      <c r="G335" s="5"/>
      <c r="H335" s="5"/>
      <c r="I335" s="5"/>
      <c r="J335" s="5"/>
      <c r="K335" s="5"/>
      <c r="L335" s="5"/>
      <c r="M335" s="5"/>
      <c r="N335" s="5"/>
      <c r="O335" s="5"/>
      <c r="P335" s="5"/>
      <c r="Q335" s="5"/>
      <c r="R335" s="5"/>
      <c r="S335" s="5"/>
      <c r="T335" s="5"/>
      <c r="U335" s="5"/>
      <c r="V335" s="5"/>
      <c r="W335" s="6"/>
    </row>
    <row r="336" spans="1:23" s="4" customFormat="1">
      <c r="A336" s="7"/>
      <c r="G336" s="5"/>
      <c r="H336" s="5"/>
      <c r="I336" s="5"/>
      <c r="J336" s="5"/>
      <c r="K336" s="5"/>
      <c r="L336" s="5"/>
      <c r="M336" s="5"/>
      <c r="N336" s="5"/>
      <c r="O336" s="5"/>
      <c r="P336" s="5"/>
      <c r="Q336" s="5"/>
      <c r="R336" s="5"/>
      <c r="S336" s="5"/>
      <c r="T336" s="5"/>
      <c r="U336" s="5"/>
      <c r="V336" s="5"/>
      <c r="W336" s="6"/>
    </row>
    <row r="337" spans="1:23" s="4" customFormat="1">
      <c r="A337" s="7"/>
      <c r="G337" s="5"/>
      <c r="H337" s="5"/>
      <c r="I337" s="5"/>
      <c r="J337" s="5"/>
      <c r="K337" s="5"/>
      <c r="L337" s="5"/>
      <c r="M337" s="5"/>
      <c r="N337" s="5"/>
      <c r="O337" s="5"/>
      <c r="P337" s="5"/>
      <c r="Q337" s="5"/>
      <c r="R337" s="5"/>
      <c r="S337" s="5"/>
      <c r="T337" s="5"/>
      <c r="U337" s="5"/>
      <c r="V337" s="5"/>
      <c r="W337" s="6"/>
    </row>
    <row r="338" spans="1:23" s="4" customFormat="1">
      <c r="A338" s="7"/>
      <c r="G338" s="5"/>
      <c r="H338" s="5"/>
      <c r="I338" s="5"/>
      <c r="J338" s="5"/>
      <c r="K338" s="5"/>
      <c r="L338" s="5"/>
      <c r="M338" s="5"/>
      <c r="N338" s="5"/>
      <c r="O338" s="5"/>
      <c r="P338" s="5"/>
      <c r="Q338" s="5"/>
      <c r="R338" s="5"/>
      <c r="S338" s="5"/>
      <c r="T338" s="5"/>
      <c r="U338" s="5"/>
      <c r="V338" s="5"/>
      <c r="W338" s="6"/>
    </row>
    <row r="339" spans="1:23" s="4" customFormat="1">
      <c r="A339" s="7"/>
      <c r="G339" s="5"/>
      <c r="H339" s="5"/>
      <c r="I339" s="5"/>
      <c r="J339" s="5"/>
      <c r="K339" s="5"/>
      <c r="L339" s="5"/>
      <c r="M339" s="5"/>
      <c r="N339" s="5"/>
      <c r="O339" s="5"/>
      <c r="P339" s="5"/>
      <c r="Q339" s="5"/>
      <c r="R339" s="5"/>
      <c r="S339" s="5"/>
      <c r="T339" s="5"/>
      <c r="U339" s="5"/>
      <c r="V339" s="5"/>
      <c r="W339" s="6"/>
    </row>
    <row r="340" spans="1:23" s="4" customFormat="1">
      <c r="A340" s="7"/>
      <c r="G340" s="5"/>
      <c r="H340" s="5"/>
      <c r="I340" s="5"/>
      <c r="J340" s="5"/>
      <c r="K340" s="5"/>
      <c r="L340" s="5"/>
      <c r="M340" s="5"/>
      <c r="N340" s="5"/>
      <c r="O340" s="5"/>
      <c r="P340" s="5"/>
      <c r="Q340" s="5"/>
      <c r="R340" s="5"/>
      <c r="S340" s="5"/>
      <c r="T340" s="5"/>
      <c r="U340" s="5"/>
      <c r="V340" s="5"/>
      <c r="W340" s="6"/>
    </row>
    <row r="341" spans="1:23" s="4" customFormat="1">
      <c r="A341" s="7"/>
      <c r="G341" s="5"/>
      <c r="H341" s="5"/>
      <c r="I341" s="5"/>
      <c r="J341" s="5"/>
      <c r="K341" s="5"/>
      <c r="L341" s="5"/>
      <c r="M341" s="5"/>
      <c r="N341" s="5"/>
      <c r="O341" s="5"/>
      <c r="P341" s="5"/>
      <c r="Q341" s="5"/>
      <c r="R341" s="5"/>
      <c r="S341" s="5"/>
      <c r="T341" s="5"/>
      <c r="U341" s="5"/>
      <c r="V341" s="5"/>
      <c r="W341" s="6"/>
    </row>
    <row r="342" spans="1:23" s="4" customFormat="1">
      <c r="A342" s="7"/>
      <c r="G342" s="5"/>
      <c r="H342" s="5"/>
      <c r="I342" s="5"/>
      <c r="J342" s="5"/>
      <c r="K342" s="5"/>
      <c r="L342" s="5"/>
      <c r="M342" s="5"/>
      <c r="N342" s="5"/>
      <c r="O342" s="5"/>
      <c r="P342" s="5"/>
      <c r="Q342" s="5"/>
      <c r="R342" s="5"/>
      <c r="S342" s="5"/>
      <c r="T342" s="5"/>
      <c r="U342" s="5"/>
      <c r="V342" s="5"/>
      <c r="W342" s="6"/>
    </row>
    <row r="343" spans="1:23" s="4" customFormat="1">
      <c r="A343" s="7"/>
      <c r="G343" s="5"/>
      <c r="H343" s="5"/>
      <c r="I343" s="5"/>
      <c r="J343" s="5"/>
      <c r="K343" s="5"/>
      <c r="L343" s="5"/>
      <c r="M343" s="5"/>
      <c r="N343" s="5"/>
      <c r="O343" s="5"/>
      <c r="P343" s="5"/>
      <c r="Q343" s="5"/>
      <c r="R343" s="5"/>
      <c r="S343" s="5"/>
      <c r="T343" s="5"/>
      <c r="U343" s="5"/>
      <c r="V343" s="5"/>
      <c r="W343" s="6"/>
    </row>
    <row r="344" spans="1:23" s="4" customFormat="1">
      <c r="A344" s="7"/>
      <c r="G344" s="5"/>
      <c r="H344" s="5"/>
      <c r="I344" s="5"/>
      <c r="J344" s="5"/>
      <c r="K344" s="5"/>
      <c r="L344" s="5"/>
      <c r="M344" s="5"/>
      <c r="N344" s="5"/>
      <c r="O344" s="5"/>
      <c r="P344" s="5"/>
      <c r="Q344" s="5"/>
      <c r="R344" s="5"/>
      <c r="S344" s="5"/>
      <c r="T344" s="5"/>
      <c r="U344" s="5"/>
      <c r="V344" s="5"/>
      <c r="W344" s="6"/>
    </row>
    <row r="345" spans="1:23" s="4" customFormat="1">
      <c r="A345" s="7"/>
      <c r="G345" s="5"/>
      <c r="H345" s="5"/>
      <c r="I345" s="5"/>
      <c r="J345" s="5"/>
      <c r="K345" s="5"/>
      <c r="L345" s="5"/>
      <c r="M345" s="5"/>
      <c r="N345" s="5"/>
      <c r="O345" s="5"/>
      <c r="P345" s="5"/>
      <c r="Q345" s="5"/>
      <c r="R345" s="5"/>
      <c r="S345" s="5"/>
      <c r="T345" s="5"/>
      <c r="U345" s="5"/>
      <c r="V345" s="5"/>
      <c r="W345" s="6"/>
    </row>
    <row r="346" spans="1:23" s="4" customFormat="1">
      <c r="A346" s="7"/>
      <c r="G346" s="5"/>
      <c r="H346" s="5"/>
      <c r="I346" s="5"/>
      <c r="J346" s="5"/>
      <c r="K346" s="5"/>
      <c r="L346" s="5"/>
      <c r="M346" s="5"/>
      <c r="N346" s="5"/>
      <c r="O346" s="5"/>
      <c r="P346" s="5"/>
      <c r="Q346" s="5"/>
      <c r="R346" s="5"/>
      <c r="S346" s="5"/>
      <c r="T346" s="5"/>
      <c r="U346" s="5"/>
      <c r="V346" s="5"/>
      <c r="W346" s="6"/>
    </row>
    <row r="347" spans="1:23" s="4" customFormat="1">
      <c r="A347" s="7"/>
      <c r="G347" s="5"/>
      <c r="H347" s="5"/>
      <c r="I347" s="5"/>
      <c r="J347" s="5"/>
      <c r="K347" s="5"/>
      <c r="L347" s="5"/>
      <c r="M347" s="5"/>
      <c r="N347" s="5"/>
      <c r="O347" s="5"/>
      <c r="P347" s="5"/>
      <c r="Q347" s="5"/>
      <c r="R347" s="5"/>
      <c r="S347" s="5"/>
      <c r="T347" s="5"/>
      <c r="U347" s="5"/>
      <c r="V347" s="5"/>
      <c r="W347" s="6"/>
    </row>
    <row r="348" spans="1:23" s="4" customFormat="1">
      <c r="A348" s="7"/>
      <c r="G348" s="5"/>
      <c r="H348" s="5"/>
      <c r="I348" s="5"/>
      <c r="J348" s="5"/>
      <c r="K348" s="5"/>
      <c r="L348" s="5"/>
      <c r="M348" s="5"/>
      <c r="N348" s="5"/>
      <c r="O348" s="5"/>
      <c r="P348" s="5"/>
      <c r="Q348" s="5"/>
      <c r="R348" s="5"/>
      <c r="S348" s="5"/>
      <c r="T348" s="5"/>
      <c r="U348" s="5"/>
      <c r="V348" s="5"/>
      <c r="W348" s="6"/>
    </row>
    <row r="349" spans="1:23" s="4" customFormat="1">
      <c r="A349" s="7"/>
      <c r="G349" s="5"/>
      <c r="H349" s="5"/>
      <c r="I349" s="5"/>
      <c r="J349" s="5"/>
      <c r="K349" s="5"/>
      <c r="L349" s="5"/>
      <c r="M349" s="5"/>
      <c r="N349" s="5"/>
      <c r="O349" s="5"/>
      <c r="P349" s="5"/>
      <c r="Q349" s="5"/>
      <c r="R349" s="5"/>
      <c r="S349" s="5"/>
      <c r="T349" s="5"/>
      <c r="U349" s="5"/>
      <c r="V349" s="5"/>
      <c r="W349" s="6"/>
    </row>
    <row r="350" spans="1:23" s="4" customFormat="1">
      <c r="A350" s="7"/>
      <c r="G350" s="5"/>
      <c r="H350" s="5"/>
      <c r="I350" s="5"/>
      <c r="J350" s="5"/>
      <c r="K350" s="5"/>
      <c r="L350" s="5"/>
      <c r="M350" s="5"/>
      <c r="N350" s="5"/>
      <c r="O350" s="5"/>
      <c r="P350" s="5"/>
      <c r="Q350" s="5"/>
      <c r="R350" s="5"/>
      <c r="S350" s="5"/>
      <c r="T350" s="5"/>
      <c r="U350" s="5"/>
      <c r="V350" s="5"/>
      <c r="W350" s="6"/>
    </row>
    <row r="351" spans="1:23" s="4" customFormat="1">
      <c r="A351" s="7"/>
      <c r="G351" s="5"/>
      <c r="H351" s="5"/>
      <c r="I351" s="5"/>
      <c r="J351" s="5"/>
      <c r="K351" s="5"/>
      <c r="L351" s="5"/>
      <c r="M351" s="5"/>
      <c r="N351" s="5"/>
      <c r="O351" s="5"/>
      <c r="P351" s="5"/>
      <c r="Q351" s="5"/>
      <c r="R351" s="5"/>
      <c r="S351" s="5"/>
      <c r="T351" s="5"/>
      <c r="U351" s="5"/>
      <c r="V351" s="5"/>
      <c r="W351" s="6"/>
    </row>
    <row r="352" spans="1:23" s="4" customFormat="1">
      <c r="A352" s="7"/>
      <c r="G352" s="5"/>
      <c r="H352" s="5"/>
      <c r="I352" s="5"/>
      <c r="J352" s="5"/>
      <c r="K352" s="5"/>
      <c r="L352" s="5"/>
      <c r="M352" s="5"/>
      <c r="N352" s="5"/>
      <c r="O352" s="5"/>
      <c r="P352" s="5"/>
      <c r="Q352" s="5"/>
      <c r="R352" s="5"/>
      <c r="S352" s="5"/>
      <c r="T352" s="5"/>
      <c r="U352" s="5"/>
      <c r="V352" s="5"/>
      <c r="W352" s="6"/>
    </row>
    <row r="353" spans="1:23" s="4" customFormat="1">
      <c r="A353" s="7"/>
      <c r="G353" s="5"/>
      <c r="H353" s="5"/>
      <c r="I353" s="5"/>
      <c r="J353" s="5"/>
      <c r="K353" s="5"/>
      <c r="L353" s="5"/>
      <c r="M353" s="5"/>
      <c r="N353" s="5"/>
      <c r="O353" s="5"/>
      <c r="P353" s="5"/>
      <c r="Q353" s="5"/>
      <c r="R353" s="5"/>
      <c r="S353" s="5"/>
      <c r="T353" s="5"/>
      <c r="U353" s="5"/>
      <c r="V353" s="5"/>
      <c r="W353" s="6"/>
    </row>
    <row r="354" spans="1:23" s="4" customFormat="1">
      <c r="A354" s="7"/>
      <c r="G354" s="5"/>
      <c r="H354" s="5"/>
      <c r="I354" s="5"/>
      <c r="J354" s="5"/>
      <c r="K354" s="5"/>
      <c r="L354" s="5"/>
      <c r="M354" s="5"/>
      <c r="N354" s="5"/>
      <c r="O354" s="5"/>
      <c r="P354" s="5"/>
      <c r="Q354" s="5"/>
      <c r="R354" s="5"/>
      <c r="S354" s="5"/>
      <c r="T354" s="5"/>
      <c r="U354" s="5"/>
      <c r="V354" s="5"/>
      <c r="W354" s="6"/>
    </row>
    <row r="355" spans="1:23" s="4" customFormat="1">
      <c r="A355" s="7"/>
      <c r="G355" s="5"/>
      <c r="H355" s="5"/>
      <c r="I355" s="5"/>
      <c r="J355" s="5"/>
      <c r="K355" s="5"/>
      <c r="L355" s="5"/>
      <c r="M355" s="5"/>
      <c r="N355" s="5"/>
      <c r="O355" s="5"/>
      <c r="P355" s="5"/>
      <c r="Q355" s="5"/>
      <c r="R355" s="5"/>
      <c r="S355" s="5"/>
      <c r="T355" s="5"/>
      <c r="U355" s="5"/>
      <c r="V355" s="5"/>
      <c r="W355" s="6"/>
    </row>
    <row r="356" spans="1:23" s="4" customFormat="1">
      <c r="A356" s="7"/>
      <c r="G356" s="5"/>
      <c r="H356" s="5"/>
      <c r="I356" s="5"/>
      <c r="J356" s="5"/>
      <c r="K356" s="5"/>
      <c r="L356" s="5"/>
      <c r="M356" s="5"/>
      <c r="N356" s="5"/>
      <c r="O356" s="5"/>
      <c r="P356" s="5"/>
      <c r="Q356" s="5"/>
      <c r="R356" s="5"/>
      <c r="S356" s="5"/>
      <c r="T356" s="5"/>
      <c r="U356" s="5"/>
      <c r="V356" s="5"/>
      <c r="W356" s="6"/>
    </row>
    <row r="357" spans="1:23" s="4" customFormat="1">
      <c r="A357" s="7"/>
      <c r="G357" s="5"/>
      <c r="H357" s="5"/>
      <c r="I357" s="5"/>
      <c r="J357" s="5"/>
      <c r="K357" s="5"/>
      <c r="L357" s="5"/>
      <c r="M357" s="5"/>
      <c r="N357" s="5"/>
      <c r="O357" s="5"/>
      <c r="P357" s="5"/>
      <c r="Q357" s="5"/>
      <c r="R357" s="5"/>
      <c r="S357" s="5"/>
      <c r="T357" s="5"/>
      <c r="U357" s="5"/>
      <c r="V357" s="5"/>
      <c r="W357" s="6"/>
    </row>
    <row r="358" spans="1:23" s="4" customFormat="1">
      <c r="A358" s="7"/>
      <c r="G358" s="5"/>
      <c r="H358" s="5"/>
      <c r="I358" s="5"/>
      <c r="J358" s="5"/>
      <c r="K358" s="5"/>
      <c r="L358" s="5"/>
      <c r="M358" s="5"/>
      <c r="N358" s="5"/>
      <c r="O358" s="5"/>
      <c r="P358" s="5"/>
      <c r="Q358" s="5"/>
      <c r="R358" s="5"/>
      <c r="S358" s="5"/>
      <c r="T358" s="5"/>
      <c r="U358" s="5"/>
      <c r="V358" s="5"/>
      <c r="W358" s="6"/>
    </row>
    <row r="359" spans="1:23" s="4" customFormat="1">
      <c r="A359" s="7"/>
      <c r="G359" s="5"/>
      <c r="H359" s="5"/>
      <c r="I359" s="5"/>
      <c r="J359" s="5"/>
      <c r="K359" s="5"/>
      <c r="L359" s="5"/>
      <c r="M359" s="5"/>
      <c r="N359" s="5"/>
      <c r="O359" s="5"/>
      <c r="P359" s="5"/>
      <c r="Q359" s="5"/>
      <c r="R359" s="5"/>
      <c r="S359" s="5"/>
      <c r="T359" s="5"/>
      <c r="U359" s="5"/>
      <c r="V359" s="5"/>
      <c r="W359" s="6"/>
    </row>
    <row r="360" spans="1:23" s="4" customFormat="1">
      <c r="A360" s="7"/>
      <c r="G360" s="5"/>
      <c r="H360" s="5"/>
      <c r="I360" s="5"/>
      <c r="J360" s="5"/>
      <c r="K360" s="5"/>
      <c r="L360" s="5"/>
      <c r="M360" s="5"/>
      <c r="N360" s="5"/>
      <c r="O360" s="5"/>
      <c r="P360" s="5"/>
      <c r="Q360" s="5"/>
      <c r="R360" s="5"/>
      <c r="S360" s="5"/>
      <c r="T360" s="5"/>
      <c r="U360" s="5"/>
      <c r="V360" s="5"/>
      <c r="W360" s="6"/>
    </row>
    <row r="361" spans="1:23" s="4" customFormat="1">
      <c r="A361" s="7"/>
      <c r="G361" s="5"/>
      <c r="H361" s="5"/>
      <c r="I361" s="5"/>
      <c r="J361" s="5"/>
      <c r="K361" s="5"/>
      <c r="L361" s="5"/>
      <c r="M361" s="5"/>
      <c r="N361" s="5"/>
      <c r="O361" s="5"/>
      <c r="P361" s="5"/>
      <c r="Q361" s="5"/>
      <c r="R361" s="5"/>
      <c r="S361" s="5"/>
      <c r="T361" s="5"/>
      <c r="U361" s="5"/>
      <c r="V361" s="5"/>
      <c r="W361" s="6"/>
    </row>
    <row r="362" spans="1:23" s="4" customFormat="1">
      <c r="A362" s="7"/>
      <c r="G362" s="5"/>
      <c r="H362" s="5"/>
      <c r="I362" s="5"/>
      <c r="J362" s="5"/>
      <c r="K362" s="5"/>
      <c r="L362" s="5"/>
      <c r="M362" s="5"/>
      <c r="N362" s="5"/>
      <c r="O362" s="5"/>
      <c r="P362" s="5"/>
      <c r="Q362" s="5"/>
      <c r="R362" s="5"/>
      <c r="S362" s="5"/>
      <c r="T362" s="5"/>
      <c r="U362" s="5"/>
      <c r="V362" s="5"/>
      <c r="W362" s="6"/>
    </row>
    <row r="363" spans="1:23" s="4" customFormat="1">
      <c r="A363" s="7"/>
      <c r="G363" s="5"/>
      <c r="H363" s="5"/>
      <c r="I363" s="5"/>
      <c r="J363" s="5"/>
      <c r="K363" s="5"/>
      <c r="L363" s="5"/>
      <c r="M363" s="5"/>
      <c r="N363" s="5"/>
      <c r="O363" s="5"/>
      <c r="P363" s="5"/>
      <c r="Q363" s="5"/>
      <c r="R363" s="5"/>
      <c r="S363" s="5"/>
      <c r="T363" s="5"/>
      <c r="U363" s="5"/>
      <c r="V363" s="5"/>
      <c r="W363" s="6"/>
    </row>
    <row r="364" spans="1:23" s="4" customFormat="1">
      <c r="A364" s="7"/>
      <c r="G364" s="5"/>
      <c r="H364" s="5"/>
      <c r="I364" s="5"/>
      <c r="J364" s="5"/>
      <c r="K364" s="5"/>
      <c r="L364" s="5"/>
      <c r="M364" s="5"/>
      <c r="N364" s="5"/>
      <c r="O364" s="5"/>
      <c r="P364" s="5"/>
      <c r="Q364" s="5"/>
      <c r="R364" s="5"/>
      <c r="S364" s="5"/>
      <c r="T364" s="5"/>
      <c r="U364" s="5"/>
      <c r="V364" s="5"/>
      <c r="W364" s="6"/>
    </row>
    <row r="365" spans="1:23" s="4" customFormat="1">
      <c r="A365" s="7"/>
      <c r="G365" s="5"/>
      <c r="H365" s="5"/>
      <c r="I365" s="5"/>
      <c r="J365" s="5"/>
      <c r="K365" s="5"/>
      <c r="L365" s="5"/>
      <c r="M365" s="5"/>
      <c r="N365" s="5"/>
      <c r="O365" s="5"/>
      <c r="P365" s="5"/>
      <c r="Q365" s="5"/>
      <c r="R365" s="5"/>
      <c r="S365" s="5"/>
      <c r="T365" s="5"/>
      <c r="U365" s="5"/>
      <c r="V365" s="5"/>
      <c r="W365" s="6"/>
    </row>
    <row r="366" spans="1:23" s="4" customFormat="1">
      <c r="A366" s="7"/>
      <c r="G366" s="5"/>
      <c r="H366" s="5"/>
      <c r="I366" s="5"/>
      <c r="J366" s="5"/>
      <c r="K366" s="5"/>
      <c r="L366" s="5"/>
      <c r="M366" s="5"/>
      <c r="N366" s="5"/>
      <c r="O366" s="5"/>
      <c r="P366" s="5"/>
      <c r="Q366" s="5"/>
      <c r="R366" s="5"/>
      <c r="S366" s="5"/>
      <c r="T366" s="5"/>
      <c r="U366" s="5"/>
      <c r="V366" s="5"/>
      <c r="W366" s="6"/>
    </row>
    <row r="367" spans="1:23" s="4" customFormat="1">
      <c r="A367" s="7"/>
      <c r="G367" s="5"/>
      <c r="H367" s="5"/>
      <c r="I367" s="5"/>
      <c r="J367" s="5"/>
      <c r="K367" s="5"/>
      <c r="L367" s="5"/>
      <c r="M367" s="5"/>
      <c r="N367" s="5"/>
      <c r="O367" s="5"/>
      <c r="P367" s="5"/>
      <c r="Q367" s="5"/>
      <c r="R367" s="5"/>
      <c r="S367" s="5"/>
      <c r="T367" s="5"/>
      <c r="U367" s="5"/>
      <c r="V367" s="5"/>
      <c r="W367" s="6"/>
    </row>
    <row r="368" spans="1:23" s="4" customFormat="1">
      <c r="A368" s="7"/>
      <c r="G368" s="5"/>
      <c r="H368" s="5"/>
      <c r="I368" s="5"/>
      <c r="J368" s="5"/>
      <c r="K368" s="5"/>
      <c r="L368" s="5"/>
      <c r="M368" s="5"/>
      <c r="N368" s="5"/>
      <c r="O368" s="5"/>
      <c r="P368" s="5"/>
      <c r="Q368" s="5"/>
      <c r="R368" s="5"/>
      <c r="S368" s="5"/>
      <c r="T368" s="5"/>
      <c r="U368" s="5"/>
      <c r="V368" s="5"/>
      <c r="W368" s="6"/>
    </row>
    <row r="369" spans="1:23" s="4" customFormat="1">
      <c r="A369" s="7"/>
      <c r="G369" s="5"/>
      <c r="H369" s="5"/>
      <c r="I369" s="5"/>
      <c r="J369" s="5"/>
      <c r="K369" s="5"/>
      <c r="L369" s="5"/>
      <c r="M369" s="5"/>
      <c r="N369" s="5"/>
      <c r="O369" s="5"/>
      <c r="P369" s="5"/>
      <c r="Q369" s="5"/>
      <c r="R369" s="5"/>
      <c r="S369" s="5"/>
      <c r="T369" s="5"/>
      <c r="U369" s="5"/>
      <c r="V369" s="5"/>
      <c r="W369" s="6"/>
    </row>
    <row r="370" spans="1:23" s="4" customFormat="1">
      <c r="A370" s="7"/>
      <c r="G370" s="5"/>
      <c r="H370" s="5"/>
      <c r="I370" s="5"/>
      <c r="J370" s="5"/>
      <c r="K370" s="5"/>
      <c r="L370" s="5"/>
      <c r="M370" s="5"/>
      <c r="N370" s="5"/>
      <c r="O370" s="5"/>
      <c r="P370" s="5"/>
      <c r="Q370" s="5"/>
      <c r="R370" s="5"/>
      <c r="S370" s="5"/>
      <c r="T370" s="5"/>
      <c r="U370" s="5"/>
      <c r="V370" s="5"/>
      <c r="W370" s="6"/>
    </row>
    <row r="371" spans="1:23" s="4" customFormat="1">
      <c r="A371" s="7"/>
      <c r="G371" s="5"/>
      <c r="H371" s="5"/>
      <c r="I371" s="5"/>
      <c r="J371" s="5"/>
      <c r="K371" s="5"/>
      <c r="L371" s="5"/>
      <c r="M371" s="5"/>
      <c r="N371" s="5"/>
      <c r="O371" s="5"/>
      <c r="P371" s="5"/>
      <c r="Q371" s="5"/>
      <c r="R371" s="5"/>
      <c r="S371" s="5"/>
      <c r="T371" s="5"/>
      <c r="U371" s="5"/>
      <c r="V371" s="5"/>
      <c r="W371" s="6"/>
    </row>
    <row r="372" spans="1:23" s="4" customFormat="1">
      <c r="A372" s="7"/>
      <c r="G372" s="5"/>
      <c r="H372" s="5"/>
      <c r="I372" s="5"/>
      <c r="J372" s="5"/>
      <c r="K372" s="5"/>
      <c r="L372" s="5"/>
      <c r="M372" s="5"/>
      <c r="N372" s="5"/>
      <c r="O372" s="5"/>
      <c r="P372" s="5"/>
      <c r="Q372" s="5"/>
      <c r="R372" s="5"/>
      <c r="S372" s="5"/>
      <c r="T372" s="5"/>
      <c r="U372" s="5"/>
      <c r="V372" s="5"/>
      <c r="W372" s="6"/>
    </row>
    <row r="373" spans="1:23" s="4" customFormat="1">
      <c r="A373" s="7"/>
      <c r="G373" s="5"/>
      <c r="H373" s="5"/>
      <c r="I373" s="5"/>
      <c r="J373" s="5"/>
      <c r="K373" s="5"/>
      <c r="L373" s="5"/>
      <c r="M373" s="5"/>
      <c r="N373" s="5"/>
      <c r="O373" s="5"/>
      <c r="P373" s="5"/>
      <c r="Q373" s="5"/>
      <c r="R373" s="5"/>
      <c r="S373" s="5"/>
      <c r="T373" s="5"/>
      <c r="U373" s="5"/>
      <c r="V373" s="5"/>
      <c r="W373" s="6"/>
    </row>
    <row r="374" spans="1:23" s="4" customFormat="1">
      <c r="A374" s="7"/>
      <c r="G374" s="5"/>
      <c r="H374" s="5"/>
      <c r="I374" s="5"/>
      <c r="J374" s="5"/>
      <c r="K374" s="5"/>
      <c r="L374" s="5"/>
      <c r="M374" s="5"/>
      <c r="N374" s="5"/>
      <c r="O374" s="5"/>
      <c r="P374" s="5"/>
      <c r="Q374" s="5"/>
      <c r="R374" s="5"/>
      <c r="S374" s="5"/>
      <c r="T374" s="5"/>
      <c r="U374" s="5"/>
      <c r="V374" s="5"/>
      <c r="W374" s="6"/>
    </row>
    <row r="375" spans="1:23" s="4" customFormat="1">
      <c r="A375" s="7"/>
      <c r="G375" s="5"/>
      <c r="H375" s="5"/>
      <c r="I375" s="5"/>
      <c r="J375" s="5"/>
      <c r="K375" s="5"/>
      <c r="L375" s="5"/>
      <c r="M375" s="5"/>
      <c r="N375" s="5"/>
      <c r="O375" s="5"/>
      <c r="P375" s="5"/>
      <c r="Q375" s="5"/>
      <c r="R375" s="5"/>
      <c r="S375" s="5"/>
      <c r="T375" s="5"/>
      <c r="U375" s="5"/>
      <c r="V375" s="5"/>
      <c r="W375" s="6"/>
    </row>
    <row r="376" spans="1:23" s="4" customFormat="1">
      <c r="A376" s="7"/>
      <c r="G376" s="5"/>
      <c r="H376" s="5"/>
      <c r="I376" s="5"/>
      <c r="J376" s="5"/>
      <c r="K376" s="5"/>
      <c r="L376" s="5"/>
      <c r="M376" s="5"/>
      <c r="N376" s="5"/>
      <c r="O376" s="5"/>
      <c r="P376" s="5"/>
      <c r="Q376" s="5"/>
      <c r="R376" s="5"/>
      <c r="S376" s="5"/>
      <c r="T376" s="5"/>
      <c r="U376" s="5"/>
      <c r="V376" s="5"/>
      <c r="W376" s="6"/>
    </row>
    <row r="377" spans="1:23" s="4" customFormat="1">
      <c r="A377" s="7"/>
      <c r="G377" s="5"/>
      <c r="H377" s="5"/>
      <c r="I377" s="5"/>
      <c r="J377" s="5"/>
      <c r="K377" s="5"/>
      <c r="L377" s="5"/>
      <c r="M377" s="5"/>
      <c r="N377" s="5"/>
      <c r="O377" s="5"/>
      <c r="P377" s="5"/>
      <c r="Q377" s="5"/>
      <c r="R377" s="5"/>
      <c r="S377" s="5"/>
      <c r="T377" s="5"/>
      <c r="U377" s="5"/>
      <c r="V377" s="5"/>
      <c r="W377" s="6"/>
    </row>
    <row r="378" spans="1:23" s="4" customFormat="1">
      <c r="A378" s="7"/>
      <c r="G378" s="5"/>
      <c r="H378" s="5"/>
      <c r="I378" s="5"/>
      <c r="J378" s="5"/>
      <c r="K378" s="5"/>
      <c r="L378" s="5"/>
      <c r="M378" s="5"/>
      <c r="N378" s="5"/>
      <c r="O378" s="5"/>
      <c r="P378" s="5"/>
      <c r="Q378" s="5"/>
      <c r="R378" s="5"/>
      <c r="S378" s="5"/>
      <c r="T378" s="5"/>
      <c r="U378" s="5"/>
      <c r="V378" s="5"/>
      <c r="W378" s="6"/>
    </row>
    <row r="379" spans="1:23" s="4" customFormat="1">
      <c r="A379" s="7"/>
      <c r="G379" s="5"/>
      <c r="H379" s="5"/>
      <c r="I379" s="5"/>
      <c r="J379" s="5"/>
      <c r="K379" s="5"/>
      <c r="L379" s="5"/>
      <c r="M379" s="5"/>
      <c r="N379" s="5"/>
      <c r="O379" s="5"/>
      <c r="P379" s="5"/>
      <c r="Q379" s="5"/>
      <c r="R379" s="5"/>
      <c r="S379" s="5"/>
      <c r="T379" s="5"/>
      <c r="U379" s="5"/>
      <c r="V379" s="5"/>
      <c r="W379" s="6"/>
    </row>
    <row r="380" spans="1:23" s="4" customFormat="1">
      <c r="A380" s="7"/>
      <c r="G380" s="5"/>
      <c r="H380" s="5"/>
      <c r="I380" s="5"/>
      <c r="J380" s="5"/>
      <c r="K380" s="5"/>
      <c r="L380" s="5"/>
      <c r="M380" s="5"/>
      <c r="N380" s="5"/>
      <c r="O380" s="5"/>
      <c r="P380" s="5"/>
      <c r="Q380" s="5"/>
      <c r="R380" s="5"/>
      <c r="S380" s="5"/>
      <c r="T380" s="5"/>
      <c r="U380" s="5"/>
      <c r="V380" s="5"/>
      <c r="W380" s="6"/>
    </row>
    <row r="381" spans="1:23" s="4" customFormat="1">
      <c r="A381" s="7"/>
      <c r="G381" s="5"/>
      <c r="H381" s="5"/>
      <c r="I381" s="5"/>
      <c r="J381" s="5"/>
      <c r="K381" s="5"/>
      <c r="L381" s="5"/>
      <c r="M381" s="5"/>
      <c r="N381" s="5"/>
      <c r="O381" s="5"/>
      <c r="P381" s="5"/>
      <c r="Q381" s="5"/>
      <c r="R381" s="5"/>
      <c r="S381" s="5"/>
      <c r="T381" s="5"/>
      <c r="U381" s="5"/>
      <c r="V381" s="5"/>
      <c r="W381" s="6"/>
    </row>
    <row r="382" spans="1:23" s="4" customFormat="1">
      <c r="A382" s="7"/>
      <c r="G382" s="5"/>
      <c r="H382" s="5"/>
      <c r="I382" s="5"/>
      <c r="J382" s="5"/>
      <c r="K382" s="5"/>
      <c r="L382" s="5"/>
      <c r="M382" s="5"/>
      <c r="N382" s="5"/>
      <c r="O382" s="5"/>
      <c r="P382" s="5"/>
      <c r="Q382" s="5"/>
      <c r="R382" s="5"/>
      <c r="S382" s="5"/>
      <c r="T382" s="5"/>
      <c r="U382" s="5"/>
      <c r="V382" s="5"/>
      <c r="W382" s="6"/>
    </row>
    <row r="383" spans="1:23" s="4" customFormat="1">
      <c r="A383" s="7"/>
      <c r="G383" s="5"/>
      <c r="H383" s="5"/>
      <c r="I383" s="5"/>
      <c r="J383" s="5"/>
      <c r="K383" s="5"/>
      <c r="L383" s="5"/>
      <c r="M383" s="5"/>
      <c r="N383" s="5"/>
      <c r="O383" s="5"/>
      <c r="P383" s="5"/>
      <c r="Q383" s="5"/>
      <c r="R383" s="5"/>
      <c r="S383" s="5"/>
      <c r="T383" s="5"/>
      <c r="U383" s="5"/>
      <c r="V383" s="5"/>
      <c r="W383" s="6"/>
    </row>
    <row r="384" spans="1:23" s="4" customFormat="1">
      <c r="A384" s="7"/>
      <c r="G384" s="5"/>
      <c r="H384" s="5"/>
      <c r="I384" s="5"/>
      <c r="J384" s="5"/>
      <c r="K384" s="5"/>
      <c r="L384" s="5"/>
      <c r="M384" s="5"/>
      <c r="N384" s="5"/>
      <c r="O384" s="5"/>
      <c r="P384" s="5"/>
      <c r="Q384" s="5"/>
      <c r="R384" s="5"/>
      <c r="S384" s="5"/>
      <c r="T384" s="5"/>
      <c r="U384" s="5"/>
      <c r="V384" s="5"/>
      <c r="W384" s="6"/>
    </row>
    <row r="385" spans="1:23" s="4" customFormat="1">
      <c r="A385" s="7"/>
      <c r="G385" s="5"/>
      <c r="H385" s="5"/>
      <c r="I385" s="5"/>
      <c r="J385" s="5"/>
      <c r="K385" s="5"/>
      <c r="L385" s="5"/>
      <c r="M385" s="5"/>
      <c r="N385" s="5"/>
      <c r="O385" s="5"/>
      <c r="P385" s="5"/>
      <c r="Q385" s="5"/>
      <c r="R385" s="5"/>
      <c r="S385" s="5"/>
      <c r="T385" s="5"/>
      <c r="U385" s="5"/>
      <c r="V385" s="5"/>
      <c r="W385" s="6"/>
    </row>
    <row r="386" spans="1:23" s="4" customFormat="1">
      <c r="A386" s="7"/>
      <c r="G386" s="5"/>
      <c r="H386" s="5"/>
      <c r="I386" s="5"/>
      <c r="J386" s="5"/>
      <c r="K386" s="5"/>
      <c r="L386" s="5"/>
      <c r="M386" s="5"/>
      <c r="N386" s="5"/>
      <c r="O386" s="5"/>
      <c r="P386" s="5"/>
      <c r="Q386" s="5"/>
      <c r="R386" s="5"/>
      <c r="S386" s="5"/>
      <c r="T386" s="5"/>
      <c r="U386" s="5"/>
      <c r="V386" s="5"/>
      <c r="W386" s="6"/>
    </row>
    <row r="387" spans="1:23" s="4" customFormat="1">
      <c r="A387" s="7"/>
      <c r="G387" s="5"/>
      <c r="H387" s="5"/>
      <c r="I387" s="5"/>
      <c r="J387" s="5"/>
      <c r="K387" s="5"/>
      <c r="L387" s="5"/>
      <c r="M387" s="5"/>
      <c r="N387" s="5"/>
      <c r="O387" s="5"/>
      <c r="P387" s="5"/>
      <c r="Q387" s="5"/>
      <c r="R387" s="5"/>
      <c r="S387" s="5"/>
      <c r="T387" s="5"/>
      <c r="U387" s="5"/>
      <c r="V387" s="5"/>
      <c r="W387" s="6"/>
    </row>
    <row r="388" spans="1:23" s="4" customFormat="1">
      <c r="A388" s="7"/>
      <c r="G388" s="5"/>
      <c r="H388" s="5"/>
      <c r="I388" s="5"/>
      <c r="J388" s="5"/>
      <c r="K388" s="5"/>
      <c r="L388" s="5"/>
      <c r="M388" s="5"/>
      <c r="N388" s="5"/>
      <c r="O388" s="5"/>
      <c r="P388" s="5"/>
      <c r="Q388" s="5"/>
      <c r="R388" s="5"/>
      <c r="S388" s="5"/>
      <c r="T388" s="5"/>
      <c r="U388" s="5"/>
      <c r="V388" s="5"/>
      <c r="W388" s="6"/>
    </row>
    <row r="389" spans="1:23" s="4" customFormat="1">
      <c r="A389" s="7"/>
      <c r="G389" s="5"/>
      <c r="H389" s="5"/>
      <c r="I389" s="5"/>
      <c r="J389" s="5"/>
      <c r="K389" s="5"/>
      <c r="L389" s="5"/>
      <c r="M389" s="5"/>
      <c r="N389" s="5"/>
      <c r="O389" s="5"/>
      <c r="P389" s="5"/>
      <c r="Q389" s="5"/>
      <c r="R389" s="5"/>
      <c r="S389" s="5"/>
      <c r="T389" s="5"/>
      <c r="U389" s="5"/>
      <c r="V389" s="5"/>
      <c r="W389" s="6"/>
    </row>
    <row r="390" spans="1:23" s="4" customFormat="1">
      <c r="A390" s="7"/>
      <c r="G390" s="5"/>
      <c r="H390" s="5"/>
      <c r="I390" s="5"/>
      <c r="J390" s="5"/>
      <c r="K390" s="5"/>
      <c r="L390" s="5"/>
      <c r="M390" s="5"/>
      <c r="N390" s="5"/>
      <c r="O390" s="5"/>
      <c r="P390" s="5"/>
      <c r="Q390" s="5"/>
      <c r="R390" s="5"/>
      <c r="S390" s="5"/>
      <c r="T390" s="5"/>
      <c r="U390" s="5"/>
      <c r="V390" s="5"/>
      <c r="W390" s="6"/>
    </row>
    <row r="391" spans="1:23" s="4" customFormat="1">
      <c r="A391" s="7"/>
      <c r="G391" s="5"/>
      <c r="H391" s="5"/>
      <c r="I391" s="5"/>
      <c r="J391" s="5"/>
      <c r="K391" s="5"/>
      <c r="L391" s="5"/>
      <c r="M391" s="5"/>
      <c r="N391" s="5"/>
      <c r="O391" s="5"/>
      <c r="P391" s="5"/>
      <c r="Q391" s="5"/>
      <c r="R391" s="5"/>
      <c r="S391" s="5"/>
      <c r="T391" s="5"/>
      <c r="U391" s="5"/>
      <c r="V391" s="5"/>
      <c r="W391" s="6"/>
    </row>
    <row r="392" spans="1:23" s="4" customFormat="1">
      <c r="A392" s="7"/>
      <c r="G392" s="5"/>
      <c r="H392" s="5"/>
      <c r="I392" s="5"/>
      <c r="J392" s="5"/>
      <c r="K392" s="5"/>
      <c r="L392" s="5"/>
      <c r="M392" s="5"/>
      <c r="N392" s="5"/>
      <c r="O392" s="5"/>
      <c r="P392" s="5"/>
      <c r="Q392" s="5"/>
      <c r="R392" s="5"/>
      <c r="S392" s="5"/>
      <c r="T392" s="5"/>
      <c r="U392" s="5"/>
      <c r="V392" s="5"/>
      <c r="W392" s="6"/>
    </row>
    <row r="393" spans="1:23" s="4" customFormat="1">
      <c r="A393" s="7"/>
      <c r="G393" s="5"/>
      <c r="H393" s="5"/>
      <c r="I393" s="5"/>
      <c r="J393" s="5"/>
      <c r="K393" s="5"/>
      <c r="L393" s="5"/>
      <c r="M393" s="5"/>
      <c r="N393" s="5"/>
      <c r="O393" s="5"/>
      <c r="P393" s="5"/>
      <c r="Q393" s="5"/>
      <c r="R393" s="5"/>
      <c r="S393" s="5"/>
      <c r="T393" s="5"/>
      <c r="U393" s="5"/>
      <c r="V393" s="5"/>
      <c r="W393" s="6"/>
    </row>
    <row r="394" spans="1:23" s="4" customFormat="1">
      <c r="A394" s="7"/>
      <c r="G394" s="5"/>
      <c r="H394" s="5"/>
      <c r="I394" s="5"/>
      <c r="J394" s="5"/>
      <c r="K394" s="5"/>
      <c r="L394" s="5"/>
      <c r="M394" s="5"/>
      <c r="N394" s="5"/>
      <c r="O394" s="5"/>
      <c r="P394" s="5"/>
      <c r="Q394" s="5"/>
      <c r="R394" s="5"/>
      <c r="S394" s="5"/>
      <c r="T394" s="5"/>
      <c r="U394" s="5"/>
      <c r="V394" s="5"/>
      <c r="W394" s="6"/>
    </row>
    <row r="395" spans="1:23" s="4" customFormat="1">
      <c r="A395" s="7"/>
      <c r="G395" s="5"/>
      <c r="H395" s="5"/>
      <c r="I395" s="5"/>
      <c r="J395" s="5"/>
      <c r="K395" s="5"/>
      <c r="L395" s="5"/>
      <c r="M395" s="5"/>
      <c r="N395" s="5"/>
      <c r="O395" s="5"/>
      <c r="P395" s="5"/>
      <c r="Q395" s="5"/>
      <c r="R395" s="5"/>
      <c r="S395" s="5"/>
      <c r="T395" s="5"/>
      <c r="U395" s="5"/>
      <c r="V395" s="5"/>
      <c r="W395" s="6"/>
    </row>
    <row r="396" spans="1:23" s="4" customFormat="1">
      <c r="A396" s="7"/>
      <c r="G396" s="5"/>
      <c r="H396" s="5"/>
      <c r="I396" s="5"/>
      <c r="J396" s="5"/>
      <c r="K396" s="5"/>
      <c r="L396" s="5"/>
      <c r="M396" s="5"/>
      <c r="N396" s="5"/>
      <c r="O396" s="5"/>
      <c r="P396" s="5"/>
      <c r="Q396" s="5"/>
      <c r="R396" s="5"/>
      <c r="S396" s="5"/>
      <c r="T396" s="5"/>
      <c r="U396" s="5"/>
      <c r="V396" s="5"/>
      <c r="W396" s="6"/>
    </row>
    <row r="397" spans="1:23" s="4" customFormat="1">
      <c r="A397" s="7"/>
      <c r="G397" s="5"/>
      <c r="H397" s="5"/>
      <c r="I397" s="5"/>
      <c r="J397" s="5"/>
      <c r="K397" s="5"/>
      <c r="L397" s="5"/>
      <c r="M397" s="5"/>
      <c r="N397" s="5"/>
      <c r="O397" s="5"/>
      <c r="P397" s="5"/>
      <c r="Q397" s="5"/>
      <c r="R397" s="5"/>
      <c r="S397" s="5"/>
      <c r="T397" s="5"/>
      <c r="U397" s="5"/>
      <c r="V397" s="5"/>
      <c r="W397" s="6"/>
    </row>
    <row r="398" spans="1:23" s="4" customFormat="1">
      <c r="A398" s="7"/>
      <c r="G398" s="5"/>
      <c r="H398" s="5"/>
      <c r="I398" s="5"/>
      <c r="J398" s="5"/>
      <c r="K398" s="5"/>
      <c r="L398" s="5"/>
      <c r="M398" s="5"/>
      <c r="N398" s="5"/>
      <c r="O398" s="5"/>
      <c r="P398" s="5"/>
      <c r="Q398" s="5"/>
      <c r="R398" s="5"/>
      <c r="S398" s="5"/>
      <c r="T398" s="5"/>
      <c r="U398" s="5"/>
      <c r="V398" s="5"/>
      <c r="W398" s="6"/>
    </row>
    <row r="399" spans="1:23" s="4" customFormat="1">
      <c r="A399" s="7"/>
      <c r="G399" s="5"/>
      <c r="H399" s="5"/>
      <c r="I399" s="5"/>
      <c r="J399" s="5"/>
      <c r="K399" s="5"/>
      <c r="L399" s="5"/>
      <c r="M399" s="5"/>
      <c r="N399" s="5"/>
      <c r="O399" s="5"/>
      <c r="P399" s="5"/>
      <c r="Q399" s="5"/>
      <c r="R399" s="5"/>
      <c r="S399" s="5"/>
      <c r="T399" s="5"/>
      <c r="U399" s="5"/>
      <c r="V399" s="5"/>
      <c r="W399" s="6"/>
    </row>
    <row r="400" spans="1:23" s="4" customFormat="1">
      <c r="A400" s="7"/>
      <c r="G400" s="5"/>
      <c r="H400" s="5"/>
      <c r="I400" s="5"/>
      <c r="J400" s="5"/>
      <c r="K400" s="5"/>
      <c r="L400" s="5"/>
      <c r="M400" s="5"/>
      <c r="N400" s="5"/>
      <c r="O400" s="5"/>
      <c r="P400" s="5"/>
      <c r="Q400" s="5"/>
      <c r="R400" s="5"/>
      <c r="S400" s="5"/>
      <c r="T400" s="5"/>
      <c r="U400" s="5"/>
      <c r="V400" s="5"/>
      <c r="W400" s="6"/>
    </row>
    <row r="401" spans="1:23" s="4" customFormat="1">
      <c r="A401" s="7"/>
      <c r="G401" s="5"/>
      <c r="H401" s="5"/>
      <c r="I401" s="5"/>
      <c r="J401" s="5"/>
      <c r="K401" s="5"/>
      <c r="L401" s="5"/>
      <c r="M401" s="5"/>
      <c r="N401" s="5"/>
      <c r="O401" s="5"/>
      <c r="P401" s="5"/>
      <c r="Q401" s="5"/>
      <c r="R401" s="5"/>
      <c r="S401" s="5"/>
      <c r="T401" s="5"/>
      <c r="U401" s="5"/>
      <c r="V401" s="5"/>
      <c r="W401" s="6"/>
    </row>
    <row r="402" spans="1:23" s="4" customFormat="1">
      <c r="A402" s="7"/>
      <c r="G402" s="5"/>
      <c r="H402" s="5"/>
      <c r="I402" s="5"/>
      <c r="J402" s="5"/>
      <c r="K402" s="5"/>
      <c r="L402" s="5"/>
      <c r="M402" s="5"/>
      <c r="N402" s="5"/>
      <c r="O402" s="5"/>
      <c r="P402" s="5"/>
      <c r="Q402" s="5"/>
      <c r="R402" s="5"/>
      <c r="S402" s="5"/>
      <c r="T402" s="5"/>
      <c r="U402" s="5"/>
      <c r="V402" s="5"/>
      <c r="W402" s="6"/>
    </row>
  </sheetData>
  <autoFilter ref="A7:W206" xr:uid="{00000000-0009-0000-0000-000000000000}"/>
  <dataConsolidate/>
  <mergeCells count="20">
    <mergeCell ref="A5:A7"/>
    <mergeCell ref="E5:E7"/>
    <mergeCell ref="B5:B7"/>
    <mergeCell ref="C4:G4"/>
    <mergeCell ref="G5:L6"/>
    <mergeCell ref="F5:F7"/>
    <mergeCell ref="D5:D7"/>
    <mergeCell ref="C5:C7"/>
    <mergeCell ref="H2:V2"/>
    <mergeCell ref="H4:V4"/>
    <mergeCell ref="M5:W5"/>
    <mergeCell ref="C2:G2"/>
    <mergeCell ref="H3:V3"/>
    <mergeCell ref="C3:G3"/>
    <mergeCell ref="W6:W7"/>
    <mergeCell ref="M6:N6"/>
    <mergeCell ref="O6:P6"/>
    <mergeCell ref="Q6:R6"/>
    <mergeCell ref="S6:T6"/>
    <mergeCell ref="U6:V6"/>
  </mergeCells>
  <phoneticPr fontId="10" type="noConversion"/>
  <conditionalFormatting sqref="W12 W8 W22 W26 W30 W34 W62 W67 W79:W80 W86 W93 W101 W113 W125 W137 W145 W149 W153 W158 W162 W166 W178 W188 W193 W198 W203 W14 W16:W18 W20 W24 W28 W32 W36 W38:W39 W46 W60 W71 W82 W88 W90:W91 W95 W107 W119 W131 W143 W147 W151 W155:W156 W160 W164 W168:W169 W171:W172 W176 W183 W186 W201 W43 W180:W181 W190:W191 W195:W196">
    <cfRule type="colorScale" priority="119">
      <colorScale>
        <cfvo type="num" val="0.9"/>
        <cfvo type="num" val="1"/>
        <cfvo type="num" val="1.1000000000000001"/>
        <color rgb="FFFF0000"/>
        <color rgb="FF00B050"/>
        <color rgb="FFFFFF00"/>
      </colorScale>
    </cfRule>
  </conditionalFormatting>
  <conditionalFormatting sqref="W11 W9 W13 W23 W27 W31 W35 W42 W53 W70 W76 W81 W87 W104 W116 W128 W140 W146 W150 W154 W159 W163 W167 W170 W173 W182 W189 W194 W200 W204 W19 W21 W25 W29 W33 W37 W40 W44:W45 W49 W61 W63:W64 W83 W89 W92 W98 W110 W122 W134 W144 W148 W157 W161 W165 W177 W184:W185 W192 W202 W59 W57 W72">
    <cfRule type="colorScale" priority="118">
      <colorScale>
        <cfvo type="num" val="0.9"/>
        <cfvo type="num" val="1"/>
        <cfvo type="num" val="1.1000000000000001"/>
        <color rgb="FFFF0000"/>
        <color rgb="FF00B050"/>
        <color rgb="FFFFFF00"/>
      </colorScale>
    </cfRule>
  </conditionalFormatting>
  <conditionalFormatting sqref="W205">
    <cfRule type="colorScale" priority="115">
      <colorScale>
        <cfvo type="num" val="0.9"/>
        <cfvo type="num" val="1"/>
        <cfvo type="num" val="1.1000000000000001"/>
        <color rgb="FFFF0000"/>
        <color rgb="FF00B050"/>
        <color rgb="FFFFFF00"/>
      </colorScale>
    </cfRule>
  </conditionalFormatting>
  <conditionalFormatting sqref="W206">
    <cfRule type="colorScale" priority="114">
      <colorScale>
        <cfvo type="num" val="0.9"/>
        <cfvo type="num" val="1"/>
        <cfvo type="num" val="1.1000000000000001"/>
        <color rgb="FFFF0000"/>
        <color rgb="FF00B050"/>
        <color rgb="FFFFFF00"/>
      </colorScale>
    </cfRule>
  </conditionalFormatting>
  <conditionalFormatting sqref="W152">
    <cfRule type="colorScale" priority="113">
      <colorScale>
        <cfvo type="num" val="0.9"/>
        <cfvo type="num" val="1"/>
        <cfvo type="num" val="1.1000000000000001"/>
        <color rgb="FFFF0000"/>
        <color rgb="FF00B050"/>
        <color rgb="FFFFFF00"/>
      </colorScale>
    </cfRule>
  </conditionalFormatting>
  <conditionalFormatting sqref="W73">
    <cfRule type="colorScale" priority="110">
      <colorScale>
        <cfvo type="num" val="0.9"/>
        <cfvo type="num" val="1"/>
        <cfvo type="num" val="1.1000000000000001"/>
        <color rgb="FFFF0000"/>
        <color rgb="FF00B050"/>
        <color rgb="FFFFFF00"/>
      </colorScale>
    </cfRule>
  </conditionalFormatting>
  <conditionalFormatting sqref="W78">
    <cfRule type="colorScale" priority="109">
      <colorScale>
        <cfvo type="num" val="0.9"/>
        <cfvo type="num" val="1"/>
        <cfvo type="num" val="1.1000000000000001"/>
        <color rgb="FFFF0000"/>
        <color rgb="FF00B050"/>
        <color rgb="FFFFFF00"/>
      </colorScale>
    </cfRule>
  </conditionalFormatting>
  <conditionalFormatting sqref="W179">
    <cfRule type="colorScale" priority="108">
      <colorScale>
        <cfvo type="num" val="0.9"/>
        <cfvo type="num" val="1"/>
        <cfvo type="num" val="1.1000000000000001"/>
        <color rgb="FFFF0000"/>
        <color rgb="FF00B050"/>
        <color rgb="FFFFFF00"/>
      </colorScale>
    </cfRule>
  </conditionalFormatting>
  <conditionalFormatting sqref="W199">
    <cfRule type="colorScale" priority="107">
      <colorScale>
        <cfvo type="num" val="0.9"/>
        <cfvo type="num" val="1"/>
        <cfvo type="num" val="1.1000000000000001"/>
        <color rgb="FFFF0000"/>
        <color rgb="FF00B050"/>
        <color rgb="FFFFFF00"/>
      </colorScale>
    </cfRule>
  </conditionalFormatting>
  <conditionalFormatting sqref="W197">
    <cfRule type="colorScale" priority="106">
      <colorScale>
        <cfvo type="num" val="0.9"/>
        <cfvo type="num" val="1"/>
        <cfvo type="num" val="1.1000000000000001"/>
        <color rgb="FFFF0000"/>
        <color rgb="FF00B050"/>
        <color rgb="FFFFFF00"/>
      </colorScale>
    </cfRule>
  </conditionalFormatting>
  <conditionalFormatting sqref="W10">
    <cfRule type="colorScale" priority="105">
      <colorScale>
        <cfvo type="num" val="0.9"/>
        <cfvo type="num" val="1"/>
        <cfvo type="num" val="1.1000000000000001"/>
        <color rgb="FFFF0000"/>
        <color rgb="FF00B050"/>
        <color rgb="FFFFFF00"/>
      </colorScale>
    </cfRule>
  </conditionalFormatting>
  <conditionalFormatting sqref="W15">
    <cfRule type="colorScale" priority="104">
      <colorScale>
        <cfvo type="num" val="0.9"/>
        <cfvo type="num" val="1"/>
        <cfvo type="num" val="1.1000000000000001"/>
        <color rgb="FFFF0000"/>
        <color rgb="FF00B050"/>
        <color rgb="FFFFFF00"/>
      </colorScale>
    </cfRule>
  </conditionalFormatting>
  <conditionalFormatting sqref="W41">
    <cfRule type="colorScale" priority="103">
      <colorScale>
        <cfvo type="num" val="0.9"/>
        <cfvo type="num" val="1"/>
        <cfvo type="num" val="1.1000000000000001"/>
        <color rgb="FFFF0000"/>
        <color rgb="FF00B050"/>
        <color rgb="FFFFFF00"/>
      </colorScale>
    </cfRule>
  </conditionalFormatting>
  <conditionalFormatting sqref="W52">
    <cfRule type="colorScale" priority="102">
      <colorScale>
        <cfvo type="num" val="0.9"/>
        <cfvo type="num" val="1"/>
        <cfvo type="num" val="1.1000000000000001"/>
        <color rgb="FFFF0000"/>
        <color rgb="FF00B050"/>
        <color rgb="FFFFFF00"/>
      </colorScale>
    </cfRule>
  </conditionalFormatting>
  <conditionalFormatting sqref="W56">
    <cfRule type="colorScale" priority="101">
      <colorScale>
        <cfvo type="num" val="0.9"/>
        <cfvo type="num" val="1"/>
        <cfvo type="num" val="1.1000000000000001"/>
        <color rgb="FFFF0000"/>
        <color rgb="FF00B050"/>
        <color rgb="FFFFFF00"/>
      </colorScale>
    </cfRule>
  </conditionalFormatting>
  <conditionalFormatting sqref="W58">
    <cfRule type="colorScale" priority="100">
      <colorScale>
        <cfvo type="num" val="0.9"/>
        <cfvo type="num" val="1"/>
        <cfvo type="num" val="1.1000000000000001"/>
        <color rgb="FFFF0000"/>
        <color rgb="FF00B050"/>
        <color rgb="FFFFFF00"/>
      </colorScale>
    </cfRule>
  </conditionalFormatting>
  <conditionalFormatting sqref="W77">
    <cfRule type="colorScale" priority="99">
      <colorScale>
        <cfvo type="num" val="0.9"/>
        <cfvo type="num" val="1"/>
        <cfvo type="num" val="1.1000000000000001"/>
        <color rgb="FFFF0000"/>
        <color rgb="FF00B050"/>
        <color rgb="FFFFFF00"/>
      </colorScale>
    </cfRule>
  </conditionalFormatting>
  <conditionalFormatting sqref="W94">
    <cfRule type="colorScale" priority="79">
      <colorScale>
        <cfvo type="num" val="0.9"/>
        <cfvo type="num" val="1"/>
        <cfvo type="num" val="1.1000000000000001"/>
        <color rgb="FFFF0000"/>
        <color rgb="FF00B050"/>
        <color rgb="FFFFFF00"/>
      </colorScale>
    </cfRule>
  </conditionalFormatting>
  <conditionalFormatting sqref="W47">
    <cfRule type="colorScale" priority="78">
      <colorScale>
        <cfvo type="num" val="0.9"/>
        <cfvo type="num" val="1"/>
        <cfvo type="num" val="1.1000000000000001"/>
        <color rgb="FFFF0000"/>
        <color rgb="FF00B050"/>
        <color rgb="FFFFFF00"/>
      </colorScale>
    </cfRule>
  </conditionalFormatting>
  <conditionalFormatting sqref="W48">
    <cfRule type="colorScale" priority="77">
      <colorScale>
        <cfvo type="num" val="0.9"/>
        <cfvo type="num" val="1"/>
        <cfvo type="num" val="1.1000000000000001"/>
        <color rgb="FFFF0000"/>
        <color rgb="FF00B050"/>
        <color rgb="FFFFFF00"/>
      </colorScale>
    </cfRule>
  </conditionalFormatting>
  <conditionalFormatting sqref="W187">
    <cfRule type="colorScale" priority="76">
      <colorScale>
        <cfvo type="num" val="0.9"/>
        <cfvo type="num" val="1"/>
        <cfvo type="num" val="1.1000000000000001"/>
        <color rgb="FFFF0000"/>
        <color rgb="FF00B050"/>
        <color rgb="FFFFFF00"/>
      </colorScale>
    </cfRule>
  </conditionalFormatting>
  <conditionalFormatting sqref="W54:W55">
    <cfRule type="colorScale" priority="75">
      <colorScale>
        <cfvo type="num" val="0.9"/>
        <cfvo type="num" val="1"/>
        <cfvo type="num" val="1.1000000000000001"/>
        <color rgb="FFFF0000"/>
        <color rgb="FF00B050"/>
        <color rgb="FFFFFF00"/>
      </colorScale>
    </cfRule>
  </conditionalFormatting>
  <conditionalFormatting sqref="W96">
    <cfRule type="colorScale" priority="74">
      <colorScale>
        <cfvo type="num" val="0.9"/>
        <cfvo type="num" val="1"/>
        <cfvo type="num" val="1.1000000000000001"/>
        <color rgb="FFFF0000"/>
        <color rgb="FF00B050"/>
        <color rgb="FFFFFF00"/>
      </colorScale>
    </cfRule>
  </conditionalFormatting>
  <conditionalFormatting sqref="W97">
    <cfRule type="colorScale" priority="72">
      <colorScale>
        <cfvo type="num" val="0.9"/>
        <cfvo type="num" val="1"/>
        <cfvo type="num" val="1.1000000000000001"/>
        <color rgb="FFFF0000"/>
        <color rgb="FF00B050"/>
        <color rgb="FFFFFF00"/>
      </colorScale>
    </cfRule>
  </conditionalFormatting>
  <conditionalFormatting sqref="W99">
    <cfRule type="colorScale" priority="70">
      <colorScale>
        <cfvo type="num" val="0.9"/>
        <cfvo type="num" val="1"/>
        <cfvo type="num" val="1.1000000000000001"/>
        <color rgb="FFFF0000"/>
        <color rgb="FF00B050"/>
        <color rgb="FFFFFF00"/>
      </colorScale>
    </cfRule>
  </conditionalFormatting>
  <conditionalFormatting sqref="W100">
    <cfRule type="colorScale" priority="69">
      <colorScale>
        <cfvo type="num" val="0.9"/>
        <cfvo type="num" val="1"/>
        <cfvo type="num" val="1.1000000000000001"/>
        <color rgb="FFFF0000"/>
        <color rgb="FF00B050"/>
        <color rgb="FFFFFF00"/>
      </colorScale>
    </cfRule>
  </conditionalFormatting>
  <conditionalFormatting sqref="W50">
    <cfRule type="colorScale" priority="68">
      <colorScale>
        <cfvo type="num" val="0.9"/>
        <cfvo type="num" val="1"/>
        <cfvo type="num" val="1.1000000000000001"/>
        <color rgb="FFFF0000"/>
        <color rgb="FF00B050"/>
        <color rgb="FFFFFF00"/>
      </colorScale>
    </cfRule>
  </conditionalFormatting>
  <conditionalFormatting sqref="W51">
    <cfRule type="colorScale" priority="67">
      <colorScale>
        <cfvo type="num" val="0.9"/>
        <cfvo type="num" val="1"/>
        <cfvo type="num" val="1.1000000000000001"/>
        <color rgb="FFFF0000"/>
        <color rgb="FF00B050"/>
        <color rgb="FFFFFF00"/>
      </colorScale>
    </cfRule>
  </conditionalFormatting>
  <conditionalFormatting sqref="W174">
    <cfRule type="colorScale" priority="66">
      <colorScale>
        <cfvo type="num" val="0.9"/>
        <cfvo type="num" val="1"/>
        <cfvo type="num" val="1.1000000000000001"/>
        <color rgb="FFFF0000"/>
        <color rgb="FF00B050"/>
        <color rgb="FFFFFF00"/>
      </colorScale>
    </cfRule>
  </conditionalFormatting>
  <conditionalFormatting sqref="W175">
    <cfRule type="colorScale" priority="65">
      <colorScale>
        <cfvo type="num" val="0.9"/>
        <cfvo type="num" val="1"/>
        <cfvo type="num" val="1.1000000000000001"/>
        <color rgb="FFFF0000"/>
        <color rgb="FF00B050"/>
        <color rgb="FFFFFF00"/>
      </colorScale>
    </cfRule>
  </conditionalFormatting>
  <conditionalFormatting sqref="W65">
    <cfRule type="colorScale" priority="64">
      <colorScale>
        <cfvo type="num" val="0.9"/>
        <cfvo type="num" val="1"/>
        <cfvo type="num" val="1.1000000000000001"/>
        <color rgb="FFFF0000"/>
        <color rgb="FF00B050"/>
        <color rgb="FFFFFF00"/>
      </colorScale>
    </cfRule>
  </conditionalFormatting>
  <conditionalFormatting sqref="W66">
    <cfRule type="colorScale" priority="63">
      <colorScale>
        <cfvo type="num" val="0.9"/>
        <cfvo type="num" val="1"/>
        <cfvo type="num" val="1.1000000000000001"/>
        <color rgb="FFFF0000"/>
        <color rgb="FF00B050"/>
        <color rgb="FFFFFF00"/>
      </colorScale>
    </cfRule>
  </conditionalFormatting>
  <conditionalFormatting sqref="W68">
    <cfRule type="colorScale" priority="62">
      <colorScale>
        <cfvo type="num" val="0.9"/>
        <cfvo type="num" val="1"/>
        <cfvo type="num" val="1.1000000000000001"/>
        <color rgb="FFFF0000"/>
        <color rgb="FF00B050"/>
        <color rgb="FFFFFF00"/>
      </colorScale>
    </cfRule>
  </conditionalFormatting>
  <conditionalFormatting sqref="W69">
    <cfRule type="colorScale" priority="61">
      <colorScale>
        <cfvo type="num" val="0.9"/>
        <cfvo type="num" val="1"/>
        <cfvo type="num" val="1.1000000000000001"/>
        <color rgb="FFFF0000"/>
        <color rgb="FF00B050"/>
        <color rgb="FFFFFF00"/>
      </colorScale>
    </cfRule>
  </conditionalFormatting>
  <conditionalFormatting sqref="W84">
    <cfRule type="colorScale" priority="60">
      <colorScale>
        <cfvo type="num" val="0.9"/>
        <cfvo type="num" val="1"/>
        <cfvo type="num" val="1.1000000000000001"/>
        <color rgb="FFFF0000"/>
        <color rgb="FF00B050"/>
        <color rgb="FFFFFF00"/>
      </colorScale>
    </cfRule>
  </conditionalFormatting>
  <conditionalFormatting sqref="W85">
    <cfRule type="colorScale" priority="59">
      <colorScale>
        <cfvo type="num" val="0.9"/>
        <cfvo type="num" val="1"/>
        <cfvo type="num" val="1.1000000000000001"/>
        <color rgb="FFFF0000"/>
        <color rgb="FF00B050"/>
        <color rgb="FFFFFF00"/>
      </colorScale>
    </cfRule>
  </conditionalFormatting>
  <conditionalFormatting sqref="W74">
    <cfRule type="colorScale" priority="58">
      <colorScale>
        <cfvo type="num" val="0.9"/>
        <cfvo type="num" val="1"/>
        <cfvo type="num" val="1.1000000000000001"/>
        <color rgb="FFFF0000"/>
        <color rgb="FF00B050"/>
        <color rgb="FFFFFF00"/>
      </colorScale>
    </cfRule>
  </conditionalFormatting>
  <conditionalFormatting sqref="W75">
    <cfRule type="colorScale" priority="57">
      <colorScale>
        <cfvo type="num" val="0.9"/>
        <cfvo type="num" val="1"/>
        <cfvo type="num" val="1.1000000000000001"/>
        <color rgb="FFFF0000"/>
        <color rgb="FF00B050"/>
        <color rgb="FFFFFF00"/>
      </colorScale>
    </cfRule>
  </conditionalFormatting>
  <conditionalFormatting sqref="W102">
    <cfRule type="colorScale" priority="56">
      <colorScale>
        <cfvo type="num" val="0.9"/>
        <cfvo type="num" val="1"/>
        <cfvo type="num" val="1.1000000000000001"/>
        <color rgb="FFFF0000"/>
        <color rgb="FF00B050"/>
        <color rgb="FFFFFF00"/>
      </colorScale>
    </cfRule>
  </conditionalFormatting>
  <conditionalFormatting sqref="W103">
    <cfRule type="colorScale" priority="54">
      <colorScale>
        <cfvo type="num" val="0.9"/>
        <cfvo type="num" val="1"/>
        <cfvo type="num" val="1.1000000000000001"/>
        <color rgb="FFFF0000"/>
        <color rgb="FF00B050"/>
        <color rgb="FFFFFF00"/>
      </colorScale>
    </cfRule>
  </conditionalFormatting>
  <conditionalFormatting sqref="W105">
    <cfRule type="colorScale" priority="52">
      <colorScale>
        <cfvo type="num" val="0.9"/>
        <cfvo type="num" val="1"/>
        <cfvo type="num" val="1.1000000000000001"/>
        <color rgb="FFFF0000"/>
        <color rgb="FF00B050"/>
        <color rgb="FFFFFF00"/>
      </colorScale>
    </cfRule>
  </conditionalFormatting>
  <conditionalFormatting sqref="W106">
    <cfRule type="colorScale" priority="50">
      <colorScale>
        <cfvo type="num" val="0.9"/>
        <cfvo type="num" val="1"/>
        <cfvo type="num" val="1.1000000000000001"/>
        <color rgb="FFFF0000"/>
        <color rgb="FF00B050"/>
        <color rgb="FFFFFF00"/>
      </colorScale>
    </cfRule>
  </conditionalFormatting>
  <conditionalFormatting sqref="W108">
    <cfRule type="colorScale" priority="48">
      <colorScale>
        <cfvo type="num" val="0.9"/>
        <cfvo type="num" val="1"/>
        <cfvo type="num" val="1.1000000000000001"/>
        <color rgb="FFFF0000"/>
        <color rgb="FF00B050"/>
        <color rgb="FFFFFF00"/>
      </colorScale>
    </cfRule>
  </conditionalFormatting>
  <conditionalFormatting sqref="W109">
    <cfRule type="colorScale" priority="46">
      <colorScale>
        <cfvo type="num" val="0.9"/>
        <cfvo type="num" val="1"/>
        <cfvo type="num" val="1.1000000000000001"/>
        <color rgb="FFFF0000"/>
        <color rgb="FF00B050"/>
        <color rgb="FFFFFF00"/>
      </colorScale>
    </cfRule>
  </conditionalFormatting>
  <conditionalFormatting sqref="W111">
    <cfRule type="colorScale" priority="44">
      <colorScale>
        <cfvo type="num" val="0.9"/>
        <cfvo type="num" val="1"/>
        <cfvo type="num" val="1.1000000000000001"/>
        <color rgb="FFFF0000"/>
        <color rgb="FF00B050"/>
        <color rgb="FFFFFF00"/>
      </colorScale>
    </cfRule>
  </conditionalFormatting>
  <conditionalFormatting sqref="W112">
    <cfRule type="colorScale" priority="42">
      <colorScale>
        <cfvo type="num" val="0.9"/>
        <cfvo type="num" val="1"/>
        <cfvo type="num" val="1.1000000000000001"/>
        <color rgb="FFFF0000"/>
        <color rgb="FF00B050"/>
        <color rgb="FFFFFF00"/>
      </colorScale>
    </cfRule>
  </conditionalFormatting>
  <conditionalFormatting sqref="W114">
    <cfRule type="colorScale" priority="40">
      <colorScale>
        <cfvo type="num" val="0.9"/>
        <cfvo type="num" val="1"/>
        <cfvo type="num" val="1.1000000000000001"/>
        <color rgb="FFFF0000"/>
        <color rgb="FF00B050"/>
        <color rgb="FFFFFF00"/>
      </colorScale>
    </cfRule>
  </conditionalFormatting>
  <conditionalFormatting sqref="W115">
    <cfRule type="colorScale" priority="38">
      <colorScale>
        <cfvo type="num" val="0.9"/>
        <cfvo type="num" val="1"/>
        <cfvo type="num" val="1.1000000000000001"/>
        <color rgb="FFFF0000"/>
        <color rgb="FF00B050"/>
        <color rgb="FFFFFF00"/>
      </colorScale>
    </cfRule>
  </conditionalFormatting>
  <conditionalFormatting sqref="W117">
    <cfRule type="colorScale" priority="36">
      <colorScale>
        <cfvo type="num" val="0.9"/>
        <cfvo type="num" val="1"/>
        <cfvo type="num" val="1.1000000000000001"/>
        <color rgb="FFFF0000"/>
        <color rgb="FF00B050"/>
        <color rgb="FFFFFF00"/>
      </colorScale>
    </cfRule>
  </conditionalFormatting>
  <conditionalFormatting sqref="W118">
    <cfRule type="colorScale" priority="34">
      <colorScale>
        <cfvo type="num" val="0.9"/>
        <cfvo type="num" val="1"/>
        <cfvo type="num" val="1.1000000000000001"/>
        <color rgb="FFFF0000"/>
        <color rgb="FF00B050"/>
        <color rgb="FFFFFF00"/>
      </colorScale>
    </cfRule>
  </conditionalFormatting>
  <conditionalFormatting sqref="W120">
    <cfRule type="colorScale" priority="32">
      <colorScale>
        <cfvo type="num" val="0.9"/>
        <cfvo type="num" val="1"/>
        <cfvo type="num" val="1.1000000000000001"/>
        <color rgb="FFFF0000"/>
        <color rgb="FF00B050"/>
        <color rgb="FFFFFF00"/>
      </colorScale>
    </cfRule>
  </conditionalFormatting>
  <conditionalFormatting sqref="W121">
    <cfRule type="colorScale" priority="30">
      <colorScale>
        <cfvo type="num" val="0.9"/>
        <cfvo type="num" val="1"/>
        <cfvo type="num" val="1.1000000000000001"/>
        <color rgb="FFFF0000"/>
        <color rgb="FF00B050"/>
        <color rgb="FFFFFF00"/>
      </colorScale>
    </cfRule>
  </conditionalFormatting>
  <conditionalFormatting sqref="W123">
    <cfRule type="colorScale" priority="28">
      <colorScale>
        <cfvo type="num" val="0.9"/>
        <cfvo type="num" val="1"/>
        <cfvo type="num" val="1.1000000000000001"/>
        <color rgb="FFFF0000"/>
        <color rgb="FF00B050"/>
        <color rgb="FFFFFF00"/>
      </colorScale>
    </cfRule>
  </conditionalFormatting>
  <conditionalFormatting sqref="W124">
    <cfRule type="colorScale" priority="26">
      <colorScale>
        <cfvo type="num" val="0.9"/>
        <cfvo type="num" val="1"/>
        <cfvo type="num" val="1.1000000000000001"/>
        <color rgb="FFFF0000"/>
        <color rgb="FF00B050"/>
        <color rgb="FFFFFF00"/>
      </colorScale>
    </cfRule>
  </conditionalFormatting>
  <conditionalFormatting sqref="W126">
    <cfRule type="colorScale" priority="24">
      <colorScale>
        <cfvo type="num" val="0.9"/>
        <cfvo type="num" val="1"/>
        <cfvo type="num" val="1.1000000000000001"/>
        <color rgb="FFFF0000"/>
        <color rgb="FF00B050"/>
        <color rgb="FFFFFF00"/>
      </colorScale>
    </cfRule>
  </conditionalFormatting>
  <conditionalFormatting sqref="W127">
    <cfRule type="colorScale" priority="22">
      <colorScale>
        <cfvo type="num" val="0.9"/>
        <cfvo type="num" val="1"/>
        <cfvo type="num" val="1.1000000000000001"/>
        <color rgb="FFFF0000"/>
        <color rgb="FF00B050"/>
        <color rgb="FFFFFF00"/>
      </colorScale>
    </cfRule>
  </conditionalFormatting>
  <conditionalFormatting sqref="W129">
    <cfRule type="colorScale" priority="20">
      <colorScale>
        <cfvo type="num" val="0.9"/>
        <cfvo type="num" val="1"/>
        <cfvo type="num" val="1.1000000000000001"/>
        <color rgb="FFFF0000"/>
        <color rgb="FF00B050"/>
        <color rgb="FFFFFF00"/>
      </colorScale>
    </cfRule>
  </conditionalFormatting>
  <conditionalFormatting sqref="W130">
    <cfRule type="colorScale" priority="18">
      <colorScale>
        <cfvo type="num" val="0.9"/>
        <cfvo type="num" val="1"/>
        <cfvo type="num" val="1.1000000000000001"/>
        <color rgb="FFFF0000"/>
        <color rgb="FF00B050"/>
        <color rgb="FFFFFF00"/>
      </colorScale>
    </cfRule>
  </conditionalFormatting>
  <conditionalFormatting sqref="W132">
    <cfRule type="colorScale" priority="16">
      <colorScale>
        <cfvo type="num" val="0.9"/>
        <cfvo type="num" val="1"/>
        <cfvo type="num" val="1.1000000000000001"/>
        <color rgb="FFFF0000"/>
        <color rgb="FF00B050"/>
        <color rgb="FFFFFF00"/>
      </colorScale>
    </cfRule>
  </conditionalFormatting>
  <conditionalFormatting sqref="W133">
    <cfRule type="colorScale" priority="14">
      <colorScale>
        <cfvo type="num" val="0.9"/>
        <cfvo type="num" val="1"/>
        <cfvo type="num" val="1.1000000000000001"/>
        <color rgb="FFFF0000"/>
        <color rgb="FF00B050"/>
        <color rgb="FFFFFF00"/>
      </colorScale>
    </cfRule>
  </conditionalFormatting>
  <conditionalFormatting sqref="W135">
    <cfRule type="colorScale" priority="12">
      <colorScale>
        <cfvo type="num" val="0.9"/>
        <cfvo type="num" val="1"/>
        <cfvo type="num" val="1.1000000000000001"/>
        <color rgb="FFFF0000"/>
        <color rgb="FF00B050"/>
        <color rgb="FFFFFF00"/>
      </colorScale>
    </cfRule>
  </conditionalFormatting>
  <conditionalFormatting sqref="W136">
    <cfRule type="colorScale" priority="10">
      <colorScale>
        <cfvo type="num" val="0.9"/>
        <cfvo type="num" val="1"/>
        <cfvo type="num" val="1.1000000000000001"/>
        <color rgb="FFFF0000"/>
        <color rgb="FF00B050"/>
        <color rgb="FFFFFF00"/>
      </colorScale>
    </cfRule>
  </conditionalFormatting>
  <conditionalFormatting sqref="W138">
    <cfRule type="colorScale" priority="8">
      <colorScale>
        <cfvo type="num" val="0.9"/>
        <cfvo type="num" val="1"/>
        <cfvo type="num" val="1.1000000000000001"/>
        <color rgb="FFFF0000"/>
        <color rgb="FF00B050"/>
        <color rgb="FFFFFF00"/>
      </colorScale>
    </cfRule>
  </conditionalFormatting>
  <conditionalFormatting sqref="W139">
    <cfRule type="colorScale" priority="6">
      <colorScale>
        <cfvo type="num" val="0.9"/>
        <cfvo type="num" val="1"/>
        <cfvo type="num" val="1.1000000000000001"/>
        <color rgb="FFFF0000"/>
        <color rgb="FF00B050"/>
        <color rgb="FFFFFF00"/>
      </colorScale>
    </cfRule>
  </conditionalFormatting>
  <conditionalFormatting sqref="W141">
    <cfRule type="colorScale" priority="4">
      <colorScale>
        <cfvo type="num" val="0.9"/>
        <cfvo type="num" val="1"/>
        <cfvo type="num" val="1.1000000000000001"/>
        <color rgb="FFFF0000"/>
        <color rgb="FF00B050"/>
        <color rgb="FFFFFF00"/>
      </colorScale>
    </cfRule>
  </conditionalFormatting>
  <conditionalFormatting sqref="W142">
    <cfRule type="colorScale" priority="2">
      <colorScale>
        <cfvo type="num" val="0.9"/>
        <cfvo type="num" val="1"/>
        <cfvo type="num" val="1.1000000000000001"/>
        <color rgb="FFFF0000"/>
        <color rgb="FF00B050"/>
        <color rgb="FFFFFF00"/>
      </colorScale>
    </cfRule>
  </conditionalFormatting>
  <printOptions horizontalCentered="1"/>
  <pageMargins left="0.23622047244094491" right="0.23622047244094491" top="0.51181102362204722" bottom="0.74803149606299213" header="0.19685039370078741" footer="0.31496062992125984"/>
  <pageSetup paperSize="119" scale="53" orientation="landscape" horizontalDpi="4294967295" verticalDpi="4294967295" r:id="rId1"/>
  <headerFooter>
    <oddFooter>&amp;C&amp;P</oddFooter>
  </headerFooter>
  <rowBreaks count="14" manualBreakCount="14">
    <brk id="35" max="23" man="1"/>
    <brk id="40" max="23" man="1"/>
    <brk id="45" max="23" man="1"/>
    <brk id="60" max="23" man="1"/>
    <brk id="72" max="23" man="1"/>
    <brk id="80" max="23" man="1"/>
    <brk id="100" max="23" man="1"/>
    <brk id="121" max="23" man="1"/>
    <brk id="144" max="23" man="1"/>
    <brk id="152" max="23" man="1"/>
    <brk id="157" max="23" man="1"/>
    <brk id="167" max="23" man="1"/>
    <brk id="179" max="23" man="1"/>
    <brk id="186"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INFO ESTADÍSTICA HOSPITALARIA </vt:lpstr>
      <vt:lpstr>'INFO ESTADÍSTICA HOSPITALARIA '!Área_de_impresión</vt:lpstr>
      <vt:lpstr>'INFO ESTADÍSTICA HOSPITALARIA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Yomara nice Dominguez Contreras</dc:creator>
  <cp:lastModifiedBy>mmaldonado</cp:lastModifiedBy>
  <cp:lastPrinted>2020-08-20T15:53:08Z</cp:lastPrinted>
  <dcterms:created xsi:type="dcterms:W3CDTF">2013-08-16T17:57:23Z</dcterms:created>
  <dcterms:modified xsi:type="dcterms:W3CDTF">2022-07-04T15:26:43Z</dcterms:modified>
</cp:coreProperties>
</file>