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PRIMER TRIMESTRE 2022\"/>
    </mc:Choice>
  </mc:AlternateContent>
  <bookViews>
    <workbookView xWindow="0" yWindow="0" windowWidth="19440" windowHeight="9630" tabRatio="536"/>
  </bookViews>
  <sheets>
    <sheet name="INGRESOS" sheetId="25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INGRESOS!$C$2:$M$68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</workbook>
</file>

<file path=xl/calcChain.xml><?xml version="1.0" encoding="utf-8"?>
<calcChain xmlns="http://schemas.openxmlformats.org/spreadsheetml/2006/main">
  <c r="L22" i="25" l="1"/>
  <c r="K50" i="25"/>
  <c r="J50" i="25"/>
  <c r="I50" i="25"/>
  <c r="H50" i="25"/>
  <c r="G50" i="25"/>
  <c r="G51" i="25"/>
  <c r="K51" i="25"/>
  <c r="J51" i="25"/>
  <c r="I51" i="25"/>
  <c r="H24" i="25" l="1"/>
  <c r="H51" i="25" s="1"/>
  <c r="H48" i="25" s="1"/>
  <c r="L50" i="25" l="1"/>
  <c r="L24" i="25" l="1"/>
  <c r="K27" i="25"/>
  <c r="J27" i="25"/>
  <c r="I27" i="25"/>
  <c r="H27" i="25"/>
  <c r="G27" i="25"/>
  <c r="J48" i="25"/>
  <c r="J56" i="25" s="1"/>
  <c r="H56" i="25"/>
  <c r="N24" i="25"/>
  <c r="N22" i="25"/>
  <c r="I48" i="25" l="1"/>
  <c r="I56" i="25" s="1"/>
  <c r="K48" i="25"/>
  <c r="K56" i="25" s="1"/>
  <c r="G48" i="25"/>
  <c r="G56" i="25" s="1"/>
  <c r="L27" i="25"/>
  <c r="L51" i="25"/>
  <c r="O29" i="25"/>
  <c r="L48" i="25" l="1"/>
  <c r="L56" i="25" s="1"/>
</calcChain>
</file>

<file path=xl/sharedStrings.xml><?xml version="1.0" encoding="utf-8"?>
<sst xmlns="http://schemas.openxmlformats.org/spreadsheetml/2006/main" count="80" uniqueCount="51">
  <si>
    <t>ESTADO ANALÍTICO DE INGRESOS</t>
  </si>
  <si>
    <t>(PESOS)</t>
  </si>
  <si>
    <t>INGRESO</t>
  </si>
  <si>
    <t>RUBRO DE INGRESOS</t>
  </si>
  <si>
    <t>ESTIMADO</t>
  </si>
  <si>
    <t>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</si>
  <si>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</si>
  <si>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</si>
  <si>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</si>
  <si>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</si>
  <si>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</si>
  <si>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</si>
  <si>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</si>
  <si>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</si>
  <si>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</si>
  <si>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</si>
  <si>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</si>
  <si>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</si>
  <si>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</si>
  <si>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</si>
  <si>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</si>
  <si>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</si>
  <si>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</si>
  <si>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</si>
  <si>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</si>
  <si>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</si>
  <si>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</si>
  <si>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</si>
  <si>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</si>
  <si>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</si>
  <si>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INSTITUTO NACIONAL DE REHABILITACIÓN</t>
  </si>
  <si>
    <t>Fuente: SICOP y flujo de ingresos propios.</t>
  </si>
  <si>
    <t>INGRESOS DEL GOBIERNO</t>
  </si>
  <si>
    <t xml:space="preserve">   Corriente</t>
  </si>
  <si>
    <t xml:space="preserve">   Capital</t>
  </si>
  <si>
    <t>INGRESOS DE ORGANISMOS Y EMPRESAS</t>
  </si>
  <si>
    <t>INGRESOS DERIVADOS DE FINANCIAMIENTO</t>
  </si>
  <si>
    <t>AMPLIACIONES Y REDUCCIONES</t>
  </si>
  <si>
    <t>INGRESOS EXCEDENTES</t>
  </si>
  <si>
    <t>DIFERENCIA</t>
  </si>
  <si>
    <t>(6= 5- 1)</t>
  </si>
  <si>
    <t>(6= 5 - 1)</t>
  </si>
  <si>
    <t>Luis Guillermo Ibarra Ibarra</t>
  </si>
  <si>
    <t xml:space="preserve">DISP. FINAL </t>
  </si>
  <si>
    <t>AL 31 DE MARZO DE 2022</t>
  </si>
  <si>
    <t>Revisó</t>
  </si>
  <si>
    <t xml:space="preserve">Lic. Humberto Moheno Diez </t>
  </si>
  <si>
    <t xml:space="preserve">Director de Administración </t>
  </si>
  <si>
    <t xml:space="preserve">C.P. Antonio Uribe Andrade </t>
  </si>
  <si>
    <t>Subdirector de Recursos Financieros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</si>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</sst>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_);\(#,##0.0\)"/>
    <numFmt numFmtId="165" formatCode="_-[$€-2]* #,##0.00_-;\-[$€-2]* #,##0.00_-;_-[$€-2]* &quot;-&quot;??_-"/>
    <numFmt numFmtId="166" formatCode="_-* #,##0_-;\-* #,##0_-;_-* &quot;-&quot;??_-;_-@_-"/>
    <numFmt numFmtId="167" formatCode="_-* #,##0.0_-;\-* #,##0.0_-;_-* &quot;-&quot;??_-;_-@_-"/>
    <numFmt numFmtId="168" formatCode="#,##0.00;\(#,##0.00\)"/>
    <numFmt numFmtId="169" formatCode="#,##0.0000000000"/>
    <numFmt numFmtId="170" formatCode="#,##0;\(#,##0\)"/>
  </numFmts>
  <fonts count="36">
    <font>
      <sz val="18"/>
      <name val="Arial"/>
    </font>
    <font>
      <sz val="18"/>
      <name val="Arial"/>
      <family val="2"/>
    </font>
    <font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Monserrat"/>
    </font>
    <font>
      <sz val="23.5"/>
      <color indexed="8"/>
      <name val="Monserrat"/>
    </font>
    <font>
      <sz val="11"/>
      <color theme="1"/>
      <name val="Monserrat"/>
    </font>
    <font>
      <sz val="23.5"/>
      <name val="Monserrat"/>
    </font>
    <font>
      <sz val="22"/>
      <name val="Monserrat"/>
    </font>
    <font>
      <b/>
      <sz val="22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28"/>
      <color indexed="8"/>
      <name val="Monserrat"/>
    </font>
    <font>
      <sz val="36"/>
      <color theme="1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24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sz val="48"/>
      <color theme="1"/>
      <name val="Monserrat"/>
    </font>
    <font>
      <sz val="28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5" fillId="0" borderId="0" xfId="11"/>
    <xf numFmtId="0" fontId="5" fillId="0" borderId="0" xfId="11" applyAlignment="1">
      <alignment horizontal="center"/>
    </xf>
    <xf numFmtId="0" fontId="5" fillId="0" borderId="0" xfId="11" applyAlignment="1">
      <alignment horizontal="left"/>
    </xf>
    <xf numFmtId="0" fontId="6" fillId="0" borderId="0" xfId="0" applyFont="1"/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11" applyFont="1"/>
    <xf numFmtId="0" fontId="9" fillId="0" borderId="0" xfId="11" applyFont="1" applyAlignment="1">
      <alignment horizontal="centerContinuous"/>
    </xf>
    <xf numFmtId="0" fontId="10" fillId="0" borderId="0" xfId="11" applyFont="1"/>
    <xf numFmtId="0" fontId="8" fillId="0" borderId="0" xfId="11" applyFont="1" applyAlignment="1">
      <alignment horizontal="center"/>
    </xf>
    <xf numFmtId="0" fontId="8" fillId="0" borderId="0" xfId="11" applyFont="1" applyAlignment="1">
      <alignment vertical="center"/>
    </xf>
    <xf numFmtId="37" fontId="11" fillId="2" borderId="1" xfId="11" applyNumberFormat="1" applyFont="1" applyFill="1" applyBorder="1" applyAlignment="1">
      <alignment horizontal="center" vertical="center"/>
    </xf>
    <xf numFmtId="37" fontId="12" fillId="2" borderId="6" xfId="11" applyNumberFormat="1" applyFont="1" applyFill="1" applyBorder="1" applyAlignment="1">
      <alignment horizontal="center" vertical="center"/>
    </xf>
    <xf numFmtId="37" fontId="13" fillId="2" borderId="2" xfId="11" applyNumberFormat="1" applyFont="1" applyFill="1" applyBorder="1" applyAlignment="1">
      <alignment horizontal="center" vertical="center"/>
    </xf>
    <xf numFmtId="37" fontId="13" fillId="2" borderId="15" xfId="11" applyNumberFormat="1" applyFont="1" applyFill="1" applyBorder="1" applyAlignment="1">
      <alignment horizontal="center" vertical="center"/>
    </xf>
    <xf numFmtId="37" fontId="13" fillId="2" borderId="12" xfId="11" applyNumberFormat="1" applyFont="1" applyFill="1" applyBorder="1" applyAlignment="1">
      <alignment horizontal="center" vertical="center"/>
    </xf>
    <xf numFmtId="0" fontId="10" fillId="0" borderId="0" xfId="11" applyFont="1" applyAlignment="1"/>
    <xf numFmtId="37" fontId="11" fillId="2" borderId="3" xfId="11" applyNumberFormat="1" applyFont="1" applyFill="1" applyBorder="1" applyAlignment="1">
      <alignment horizontal="center" vertical="center"/>
    </xf>
    <xf numFmtId="37" fontId="12" fillId="2" borderId="0" xfId="11" applyNumberFormat="1" applyFont="1" applyFill="1" applyBorder="1" applyAlignment="1">
      <alignment horizontal="center" vertical="center"/>
    </xf>
    <xf numFmtId="37" fontId="13" fillId="2" borderId="8" xfId="11" applyNumberFormat="1" applyFont="1" applyFill="1" applyBorder="1" applyAlignment="1">
      <alignment horizontal="center" vertical="center"/>
    </xf>
    <xf numFmtId="37" fontId="13" fillId="2" borderId="11" xfId="11" applyNumberFormat="1" applyFont="1" applyFill="1" applyBorder="1" applyAlignment="1">
      <alignment horizontal="center" vertical="center"/>
    </xf>
    <xf numFmtId="37" fontId="13" fillId="2" borderId="11" xfId="11" applyNumberFormat="1" applyFont="1" applyFill="1" applyBorder="1" applyAlignment="1">
      <alignment horizontal="center" vertical="center" wrapText="1"/>
    </xf>
    <xf numFmtId="37" fontId="13" fillId="2" borderId="11" xfId="11" applyNumberFormat="1" applyFont="1" applyFill="1" applyBorder="1" applyAlignment="1">
      <alignment horizontal="center" vertical="center"/>
    </xf>
    <xf numFmtId="37" fontId="11" fillId="2" borderId="4" xfId="11" applyNumberFormat="1" applyFont="1" applyFill="1" applyBorder="1" applyAlignment="1">
      <alignment horizontal="center" vertical="center"/>
    </xf>
    <xf numFmtId="37" fontId="12" fillId="2" borderId="9" xfId="11" applyNumberFormat="1" applyFont="1" applyFill="1" applyBorder="1" applyAlignment="1">
      <alignment horizontal="center" vertical="center"/>
    </xf>
    <xf numFmtId="37" fontId="13" fillId="2" borderId="8" xfId="11" applyNumberFormat="1" applyFont="1" applyFill="1" applyBorder="1" applyAlignment="1">
      <alignment horizontal="centerContinuous" vertical="center"/>
    </xf>
    <xf numFmtId="37" fontId="13" fillId="2" borderId="14" xfId="11" applyNumberFormat="1" applyFont="1" applyFill="1" applyBorder="1" applyAlignment="1">
      <alignment horizontal="center" vertical="center"/>
    </xf>
    <xf numFmtId="0" fontId="14" fillId="0" borderId="1" xfId="11" applyFont="1" applyBorder="1"/>
    <xf numFmtId="0" fontId="14" fillId="0" borderId="6" xfId="11" applyFont="1" applyBorder="1"/>
    <xf numFmtId="0" fontId="14" fillId="0" borderId="2" xfId="11" applyFont="1" applyBorder="1"/>
    <xf numFmtId="0" fontId="15" fillId="0" borderId="12" xfId="11" applyFont="1" applyBorder="1" applyAlignment="1">
      <alignment horizontal="center"/>
    </xf>
    <xf numFmtId="0" fontId="16" fillId="0" borderId="0" xfId="11" applyFont="1"/>
    <xf numFmtId="0" fontId="14" fillId="0" borderId="3" xfId="11" applyFont="1" applyBorder="1" applyAlignment="1">
      <alignment horizontal="center" vertical="center"/>
    </xf>
    <xf numFmtId="0" fontId="17" fillId="0" borderId="0" xfId="11" applyFont="1" applyBorder="1" applyAlignment="1">
      <alignment horizontal="center" vertical="center"/>
    </xf>
    <xf numFmtId="0" fontId="18" fillId="0" borderId="8" xfId="11" applyFont="1" applyBorder="1" applyAlignment="1">
      <alignment wrapText="1"/>
    </xf>
    <xf numFmtId="166" fontId="18" fillId="0" borderId="11" xfId="3" applyNumberFormat="1" applyFont="1" applyBorder="1" applyAlignment="1">
      <alignment horizontal="center"/>
    </xf>
    <xf numFmtId="0" fontId="14" fillId="0" borderId="0" xfId="11" applyFont="1"/>
    <xf numFmtId="43" fontId="18" fillId="0" borderId="11" xfId="2" applyFont="1" applyBorder="1" applyAlignment="1">
      <alignment horizontal="center"/>
    </xf>
    <xf numFmtId="0" fontId="19" fillId="0" borderId="0" xfId="11" applyFont="1"/>
    <xf numFmtId="170" fontId="18" fillId="0" borderId="11" xfId="2" applyNumberFormat="1" applyFont="1" applyBorder="1" applyAlignment="1">
      <alignment horizontal="right"/>
    </xf>
    <xf numFmtId="170" fontId="18" fillId="0" borderId="11" xfId="2" applyNumberFormat="1" applyFont="1" applyFill="1" applyBorder="1" applyAlignment="1">
      <alignment horizontal="right"/>
    </xf>
    <xf numFmtId="43" fontId="19" fillId="0" borderId="0" xfId="2" applyFont="1"/>
    <xf numFmtId="168" fontId="18" fillId="0" borderId="11" xfId="2" applyNumberFormat="1" applyFont="1" applyBorder="1" applyAlignment="1">
      <alignment horizontal="right"/>
    </xf>
    <xf numFmtId="0" fontId="20" fillId="0" borderId="0" xfId="11" applyFont="1"/>
    <xf numFmtId="168" fontId="18" fillId="0" borderId="11" xfId="3" applyNumberFormat="1" applyFont="1" applyBorder="1" applyAlignment="1">
      <alignment horizontal="right"/>
    </xf>
    <xf numFmtId="169" fontId="10" fillId="0" borderId="0" xfId="11" applyNumberFormat="1" applyFont="1"/>
    <xf numFmtId="0" fontId="14" fillId="0" borderId="4" xfId="11" applyFont="1" applyBorder="1" applyAlignment="1">
      <alignment horizontal="center" vertical="center"/>
    </xf>
    <xf numFmtId="0" fontId="15" fillId="0" borderId="9" xfId="11" applyFont="1" applyBorder="1" applyAlignment="1">
      <alignment horizontal="center" vertical="center"/>
    </xf>
    <xf numFmtId="0" fontId="15" fillId="0" borderId="10" xfId="11" applyFont="1" applyBorder="1" applyAlignment="1">
      <alignment wrapText="1"/>
    </xf>
    <xf numFmtId="168" fontId="15" fillId="0" borderId="14" xfId="2" applyNumberFormat="1" applyFont="1" applyBorder="1" applyAlignment="1">
      <alignment horizontal="center"/>
    </xf>
    <xf numFmtId="168" fontId="15" fillId="0" borderId="14" xfId="3" applyNumberFormat="1" applyFont="1" applyBorder="1" applyAlignment="1">
      <alignment horizontal="center"/>
    </xf>
    <xf numFmtId="0" fontId="21" fillId="0" borderId="5" xfId="11" applyFont="1" applyBorder="1" applyAlignment="1">
      <alignment horizontal="centerContinuous"/>
    </xf>
    <xf numFmtId="0" fontId="21" fillId="0" borderId="7" xfId="11" applyFont="1" applyBorder="1" applyAlignment="1">
      <alignment horizontal="centerContinuous"/>
    </xf>
    <xf numFmtId="0" fontId="21" fillId="0" borderId="13" xfId="11" applyFont="1" applyBorder="1" applyAlignment="1">
      <alignment horizontal="center" wrapText="1"/>
    </xf>
    <xf numFmtId="170" fontId="21" fillId="0" borderId="15" xfId="2" applyNumberFormat="1" applyFont="1" applyBorder="1" applyAlignment="1">
      <alignment horizontal="right"/>
    </xf>
    <xf numFmtId="170" fontId="21" fillId="0" borderId="12" xfId="2" applyNumberFormat="1" applyFont="1" applyBorder="1" applyAlignment="1">
      <alignment horizontal="right"/>
    </xf>
    <xf numFmtId="0" fontId="18" fillId="0" borderId="0" xfId="11" applyFont="1"/>
    <xf numFmtId="0" fontId="21" fillId="0" borderId="6" xfId="11" applyFont="1" applyBorder="1" applyAlignment="1">
      <alignment horizontal="centerContinuous"/>
    </xf>
    <xf numFmtId="0" fontId="21" fillId="0" borderId="6" xfId="11" applyFont="1" applyBorder="1" applyAlignment="1">
      <alignment horizontal="center" wrapText="1"/>
    </xf>
    <xf numFmtId="168" fontId="21" fillId="0" borderId="6" xfId="2" applyNumberFormat="1" applyFont="1" applyBorder="1" applyAlignment="1">
      <alignment horizontal="center"/>
    </xf>
    <xf numFmtId="168" fontId="21" fillId="0" borderId="15" xfId="2" applyNumberFormat="1" applyFont="1" applyBorder="1" applyAlignment="1">
      <alignment horizontal="right"/>
    </xf>
    <xf numFmtId="168" fontId="21" fillId="0" borderId="5" xfId="2" applyNumberFormat="1" applyFont="1" applyBorder="1" applyAlignment="1">
      <alignment horizontal="left"/>
    </xf>
    <xf numFmtId="168" fontId="21" fillId="0" borderId="13" xfId="2" applyNumberFormat="1" applyFont="1" applyBorder="1" applyAlignment="1">
      <alignment horizontal="left"/>
    </xf>
    <xf numFmtId="170" fontId="21" fillId="0" borderId="14" xfId="2" applyNumberFormat="1" applyFont="1" applyBorder="1" applyAlignment="1">
      <alignment horizontal="right"/>
    </xf>
    <xf numFmtId="0" fontId="22" fillId="0" borderId="0" xfId="11" applyFont="1" applyBorder="1" applyAlignment="1">
      <alignment horizontal="centerContinuous"/>
    </xf>
    <xf numFmtId="0" fontId="15" fillId="0" borderId="0" xfId="11" applyFont="1" applyBorder="1" applyAlignment="1">
      <alignment horizontal="justify" wrapText="1"/>
    </xf>
    <xf numFmtId="166" fontId="23" fillId="0" borderId="9" xfId="11" applyNumberFormat="1" applyFont="1" applyBorder="1" applyAlignment="1">
      <alignment horizontal="center"/>
    </xf>
    <xf numFmtId="43" fontId="21" fillId="0" borderId="9" xfId="2" applyFont="1" applyBorder="1" applyAlignment="1">
      <alignment horizontal="center"/>
    </xf>
    <xf numFmtId="0" fontId="24" fillId="0" borderId="9" xfId="11" applyFont="1" applyBorder="1" applyAlignment="1">
      <alignment horizontal="centerContinuous"/>
    </xf>
    <xf numFmtId="166" fontId="24" fillId="0" borderId="9" xfId="11" applyNumberFormat="1" applyFont="1" applyBorder="1" applyAlignment="1">
      <alignment horizontal="center"/>
    </xf>
    <xf numFmtId="166" fontId="24" fillId="0" borderId="0" xfId="11" applyNumberFormat="1" applyFont="1" applyBorder="1" applyAlignment="1">
      <alignment horizontal="center"/>
    </xf>
    <xf numFmtId="0" fontId="10" fillId="0" borderId="0" xfId="11" applyFont="1" applyAlignment="1">
      <alignment horizontal="center"/>
    </xf>
    <xf numFmtId="168" fontId="25" fillId="0" borderId="0" xfId="11" applyNumberFormat="1" applyFont="1" applyAlignment="1">
      <alignment horizontal="center"/>
    </xf>
    <xf numFmtId="43" fontId="26" fillId="0" borderId="0" xfId="2" applyFont="1"/>
    <xf numFmtId="37" fontId="13" fillId="2" borderId="1" xfId="11" applyNumberFormat="1" applyFont="1" applyFill="1" applyBorder="1" applyAlignment="1">
      <alignment horizontal="center" vertical="center"/>
    </xf>
    <xf numFmtId="37" fontId="13" fillId="2" borderId="6" xfId="11" applyNumberFormat="1" applyFont="1" applyFill="1" applyBorder="1" applyAlignment="1">
      <alignment horizontal="center" vertical="center"/>
    </xf>
    <xf numFmtId="37" fontId="13" fillId="2" borderId="2" xfId="11" applyNumberFormat="1" applyFont="1" applyFill="1" applyBorder="1" applyAlignment="1">
      <alignment horizontal="center" vertical="center"/>
    </xf>
    <xf numFmtId="37" fontId="13" fillId="2" borderId="3" xfId="11" applyNumberFormat="1" applyFont="1" applyFill="1" applyBorder="1" applyAlignment="1">
      <alignment horizontal="center" vertical="center"/>
    </xf>
    <xf numFmtId="37" fontId="13" fillId="2" borderId="0" xfId="11" applyNumberFormat="1" applyFont="1" applyFill="1" applyBorder="1" applyAlignment="1">
      <alignment horizontal="center" vertical="center"/>
    </xf>
    <xf numFmtId="37" fontId="13" fillId="2" borderId="8" xfId="11" applyNumberFormat="1" applyFont="1" applyFill="1" applyBorder="1" applyAlignment="1">
      <alignment horizontal="center" vertical="center"/>
    </xf>
    <xf numFmtId="37" fontId="13" fillId="2" borderId="15" xfId="11" applyNumberFormat="1" applyFont="1" applyFill="1" applyBorder="1" applyAlignment="1">
      <alignment horizontal="center" vertical="center"/>
    </xf>
    <xf numFmtId="43" fontId="27" fillId="0" borderId="0" xfId="2" applyFont="1"/>
    <xf numFmtId="37" fontId="13" fillId="2" borderId="4" xfId="11" applyNumberFormat="1" applyFont="1" applyFill="1" applyBorder="1" applyAlignment="1">
      <alignment horizontal="center" vertical="center"/>
    </xf>
    <xf numFmtId="37" fontId="13" fillId="2" borderId="10" xfId="11" applyNumberFormat="1" applyFont="1" applyFill="1" applyBorder="1" applyAlignment="1">
      <alignment horizontal="centerContinuous" vertical="center"/>
    </xf>
    <xf numFmtId="0" fontId="17" fillId="0" borderId="3" xfId="11" applyFont="1" applyBorder="1"/>
    <xf numFmtId="0" fontId="17" fillId="0" borderId="0" xfId="11" applyFont="1" applyBorder="1"/>
    <xf numFmtId="0" fontId="17" fillId="0" borderId="8" xfId="11" applyFont="1" applyBorder="1"/>
    <xf numFmtId="0" fontId="15" fillId="0" borderId="11" xfId="11" applyFont="1" applyBorder="1" applyAlignment="1">
      <alignment horizontal="center"/>
    </xf>
    <xf numFmtId="0" fontId="17" fillId="0" borderId="3" xfId="11" applyFont="1" applyBorder="1" applyAlignment="1">
      <alignment horizontal="center" vertical="center"/>
    </xf>
    <xf numFmtId="0" fontId="21" fillId="0" borderId="0" xfId="11" applyFont="1" applyBorder="1" applyAlignment="1">
      <alignment horizontal="left" wrapText="1"/>
    </xf>
    <xf numFmtId="0" fontId="21" fillId="0" borderId="8" xfId="11" applyFont="1" applyBorder="1" applyAlignment="1">
      <alignment horizontal="left" wrapText="1"/>
    </xf>
    <xf numFmtId="167" fontId="18" fillId="0" borderId="11" xfId="3" applyNumberFormat="1" applyFont="1" applyBorder="1" applyAlignment="1">
      <alignment horizontal="center"/>
    </xf>
    <xf numFmtId="4" fontId="10" fillId="0" borderId="0" xfId="11" applyNumberFormat="1" applyFont="1"/>
    <xf numFmtId="0" fontId="18" fillId="0" borderId="0" xfId="11" applyFont="1" applyBorder="1" applyAlignment="1">
      <alignment horizontal="center" vertical="center"/>
    </xf>
    <xf numFmtId="0" fontId="24" fillId="0" borderId="0" xfId="11" applyFont="1"/>
    <xf numFmtId="43" fontId="27" fillId="0" borderId="0" xfId="11" applyNumberFormat="1" applyFont="1"/>
    <xf numFmtId="170" fontId="18" fillId="0" borderId="11" xfId="3" applyNumberFormat="1" applyFont="1" applyBorder="1" applyAlignment="1">
      <alignment horizontal="center"/>
    </xf>
    <xf numFmtId="0" fontId="21" fillId="0" borderId="8" xfId="11" applyFont="1" applyBorder="1" applyAlignment="1">
      <alignment wrapText="1"/>
    </xf>
    <xf numFmtId="0" fontId="14" fillId="0" borderId="0" xfId="11" applyFont="1" applyBorder="1" applyAlignment="1">
      <alignment horizontal="center" vertical="center"/>
    </xf>
    <xf numFmtId="0" fontId="15" fillId="0" borderId="8" xfId="11" applyFont="1" applyBorder="1" applyAlignment="1">
      <alignment wrapText="1"/>
    </xf>
    <xf numFmtId="166" fontId="15" fillId="0" borderId="11" xfId="3" applyNumberFormat="1" applyFont="1" applyBorder="1" applyAlignment="1">
      <alignment horizontal="center"/>
    </xf>
    <xf numFmtId="170" fontId="21" fillId="0" borderId="5" xfId="2" applyNumberFormat="1" applyFont="1" applyBorder="1" applyAlignment="1">
      <alignment horizontal="right"/>
    </xf>
    <xf numFmtId="0" fontId="18" fillId="0" borderId="0" xfId="11" applyFont="1" applyAlignment="1">
      <alignment horizontal="center"/>
    </xf>
    <xf numFmtId="43" fontId="21" fillId="0" borderId="5" xfId="2" applyFont="1" applyBorder="1" applyAlignment="1">
      <alignment horizontal="left"/>
    </xf>
    <xf numFmtId="43" fontId="21" fillId="0" borderId="13" xfId="2" applyFont="1" applyBorder="1" applyAlignment="1">
      <alignment horizontal="left"/>
    </xf>
    <xf numFmtId="0" fontId="10" fillId="0" borderId="0" xfId="11" applyFont="1" applyAlignment="1">
      <alignment horizontal="left"/>
    </xf>
    <xf numFmtId="43" fontId="10" fillId="0" borderId="0" xfId="2" applyFont="1" applyAlignment="1">
      <alignment horizontal="center"/>
    </xf>
    <xf numFmtId="0" fontId="21" fillId="3" borderId="0" xfId="0" applyFont="1" applyFill="1" applyBorder="1" applyAlignment="1" applyProtection="1">
      <alignment horizontal="center" wrapText="1"/>
    </xf>
    <xf numFmtId="0" fontId="28" fillId="3" borderId="0" xfId="0" applyFont="1" applyFill="1" applyBorder="1" applyAlignment="1" applyProtection="1">
      <alignment wrapText="1"/>
    </xf>
    <xf numFmtId="0" fontId="29" fillId="0" borderId="0" xfId="11" applyFont="1" applyAlignment="1"/>
    <xf numFmtId="0" fontId="21" fillId="0" borderId="0" xfId="11" applyFont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/>
    <xf numFmtId="0" fontId="12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top"/>
    </xf>
    <xf numFmtId="0" fontId="31" fillId="0" borderId="0" xfId="0" applyFont="1"/>
    <xf numFmtId="164" fontId="3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/>
    </xf>
    <xf numFmtId="0" fontId="34" fillId="0" borderId="0" xfId="0" applyFont="1"/>
    <xf numFmtId="49" fontId="35" fillId="0" borderId="0" xfId="5" applyNumberFormat="1" applyFont="1" applyFill="1" applyAlignment="1">
      <alignment vertical="center" wrapText="1"/>
    </xf>
    <xf numFmtId="0" fontId="28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center" wrapText="1"/>
    </xf>
    <xf numFmtId="49" fontId="35" fillId="0" borderId="0" xfId="5" applyNumberFormat="1" applyFont="1" applyFill="1" applyBorder="1" applyAlignment="1">
      <alignment vertical="center" wrapText="1"/>
    </xf>
    <xf numFmtId="43" fontId="34" fillId="0" borderId="0" xfId="2" applyFont="1"/>
    <xf numFmtId="49" fontId="16" fillId="0" borderId="0" xfId="0" applyNumberFormat="1" applyFont="1" applyFill="1" applyBorder="1" applyAlignment="1">
      <alignment vertical="center"/>
    </xf>
  </cellXfs>
  <cellStyles count="12">
    <cellStyle name="Euro" xfId="1"/>
    <cellStyle name="Millares" xfId="2" builtinId="3"/>
    <cellStyle name="Millares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B05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450" name="4 Conector recto"/>
        <xdr:cNvCxnSpPr>
          <a:cxnSpLocks noChangeShapeType="1"/>
        </xdr:cNvCxnSpPr>
      </xdr:nvCxnSpPr>
      <xdr:spPr bwMode="auto">
        <a:xfrm>
          <a:off x="1362075" y="2674620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889910</xdr:colOff>
      <xdr:row>0</xdr:row>
      <xdr:rowOff>81652</xdr:rowOff>
    </xdr:from>
    <xdr:to>
      <xdr:col>11</xdr:col>
      <xdr:colOff>3416756</xdr:colOff>
      <xdr:row>7</xdr:row>
      <xdr:rowOff>91177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4124" y="81652"/>
          <a:ext cx="2526846" cy="237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0</xdr:rowOff>
    </xdr:from>
    <xdr:to>
      <xdr:col>5</xdr:col>
      <xdr:colOff>4626431</xdr:colOff>
      <xdr:row>5</xdr:row>
      <xdr:rowOff>136080</xdr:rowOff>
    </xdr:to>
    <xdr:pic>
      <xdr:nvPicPr>
        <xdr:cNvPr id="5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05583" y="190500"/>
          <a:ext cx="4878161" cy="1660080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12" name="11 Conector recto"/>
        <xdr:cNvCxnSpPr/>
      </xdr:nvCxnSpPr>
      <xdr:spPr>
        <a:xfrm flipV="1">
          <a:off x="3429044" y="29575128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20" name="19 Conector recto"/>
        <xdr:cNvCxnSpPr/>
      </xdr:nvCxnSpPr>
      <xdr:spPr>
        <a:xfrm flipV="1">
          <a:off x="19335772" y="29622780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V12436"/>
  <sheetViews>
    <sheetView showGridLines="0" showZeros="0" tabSelected="1" zoomScale="40" zoomScaleNormal="40" workbookViewId="0">
      <selection activeCell="F13" sqref="F13"/>
    </sheetView>
  </sheetViews>
  <sheetFormatPr baseColWidth="10" defaultRowHeight="15"/>
  <cols>
    <col min="1" max="1" width="0.15234375" style="1" customWidth="1"/>
    <col min="2" max="3" width="1.61328125" style="1" customWidth="1"/>
    <col min="4" max="4" width="1.921875" style="1" customWidth="1"/>
    <col min="5" max="5" width="5.69140625" style="1" customWidth="1"/>
    <col min="6" max="6" width="77.69140625" style="1" customWidth="1"/>
    <col min="7" max="12" width="29.69140625" style="2" customWidth="1"/>
    <col min="13" max="13" width="0.4609375" style="1" customWidth="1"/>
    <col min="14" max="14" width="30.61328125" style="1" bestFit="1" customWidth="1"/>
    <col min="15" max="15" width="38.3046875" style="1" bestFit="1" customWidth="1"/>
    <col min="16" max="16384" width="11.07421875" style="1"/>
  </cols>
  <sheetData>
    <row r="2" spans="3:13" s="9" customFormat="1" ht="29.25">
      <c r="C2" s="7"/>
      <c r="D2" s="8" t="s">
        <v>30</v>
      </c>
      <c r="E2" s="8"/>
      <c r="F2" s="8"/>
      <c r="G2" s="8"/>
      <c r="H2" s="8"/>
      <c r="I2" s="8"/>
      <c r="J2" s="8"/>
      <c r="K2" s="8"/>
      <c r="L2" s="8"/>
    </row>
    <row r="3" spans="3:13" s="9" customFormat="1" ht="29.25">
      <c r="C3" s="7"/>
      <c r="D3" s="8" t="s">
        <v>42</v>
      </c>
      <c r="E3" s="8"/>
      <c r="F3" s="8"/>
      <c r="G3" s="8"/>
      <c r="H3" s="8"/>
      <c r="I3" s="8"/>
      <c r="J3" s="8"/>
      <c r="K3" s="8"/>
      <c r="L3" s="8"/>
    </row>
    <row r="4" spans="3:13" s="9" customFormat="1" ht="29.25">
      <c r="C4" s="7"/>
      <c r="D4" s="8" t="s">
        <v>0</v>
      </c>
      <c r="E4" s="8"/>
      <c r="F4" s="8"/>
      <c r="G4" s="8"/>
      <c r="H4" s="8"/>
      <c r="I4" s="8"/>
      <c r="J4" s="8"/>
      <c r="K4" s="8"/>
      <c r="L4" s="8"/>
    </row>
    <row r="5" spans="3:13" s="9" customFormat="1" ht="29.25">
      <c r="C5" s="7"/>
      <c r="D5" s="8" t="s">
        <v>44</v>
      </c>
      <c r="E5" s="8"/>
      <c r="F5" s="8"/>
      <c r="G5" s="8"/>
      <c r="H5" s="8"/>
      <c r="I5" s="8"/>
      <c r="J5" s="8"/>
      <c r="K5" s="8"/>
      <c r="L5" s="8"/>
    </row>
    <row r="6" spans="3:13" s="9" customFormat="1" ht="29.25">
      <c r="C6" s="7"/>
      <c r="D6" s="8" t="s">
        <v>1</v>
      </c>
      <c r="E6" s="8"/>
      <c r="F6" s="8"/>
      <c r="G6" s="8"/>
      <c r="H6" s="8"/>
      <c r="I6" s="8"/>
      <c r="J6" s="8"/>
      <c r="K6" s="8"/>
      <c r="L6" s="8"/>
    </row>
    <row r="7" spans="3:13" s="9" customFormat="1" ht="21" customHeight="1">
      <c r="C7" s="7"/>
      <c r="D7" s="7"/>
      <c r="E7" s="7"/>
      <c r="F7" s="7"/>
      <c r="G7" s="10"/>
      <c r="H7" s="10"/>
      <c r="I7" s="10"/>
      <c r="J7" s="10"/>
      <c r="K7" s="10"/>
      <c r="L7" s="10"/>
    </row>
    <row r="8" spans="3:13" s="17" customFormat="1" ht="55.5" customHeight="1">
      <c r="C8" s="11"/>
      <c r="D8" s="12"/>
      <c r="E8" s="13"/>
      <c r="F8" s="14"/>
      <c r="G8" s="15" t="s">
        <v>2</v>
      </c>
      <c r="H8" s="15"/>
      <c r="I8" s="15"/>
      <c r="J8" s="15"/>
      <c r="K8" s="15"/>
      <c r="L8" s="16" t="s">
        <v>39</v>
      </c>
    </row>
    <row r="9" spans="3:13" s="9" customFormat="1" ht="55.5">
      <c r="C9" s="11"/>
      <c r="D9" s="18"/>
      <c r="E9" s="19"/>
      <c r="F9" s="20" t="s">
        <v>3</v>
      </c>
      <c r="G9" s="21" t="s">
        <v>4</v>
      </c>
      <c r="H9" s="22" t="s">
        <v>37</v>
      </c>
      <c r="I9" s="21" t="s">
        <v>6</v>
      </c>
      <c r="J9" s="21" t="s">
        <v>7</v>
      </c>
      <c r="K9" s="21" t="s">
        <v>8</v>
      </c>
      <c r="L9" s="23"/>
    </row>
    <row r="10" spans="3:13" s="9" customFormat="1" ht="38.25" customHeight="1">
      <c r="C10" s="11"/>
      <c r="D10" s="24"/>
      <c r="E10" s="25"/>
      <c r="F10" s="26"/>
      <c r="G10" s="27" t="s">
        <v>9</v>
      </c>
      <c r="H10" s="27" t="s">
        <v>10</v>
      </c>
      <c r="I10" s="27" t="s">
        <v>11</v>
      </c>
      <c r="J10" s="27" t="s">
        <v>12</v>
      </c>
      <c r="K10" s="27" t="s">
        <v>13</v>
      </c>
      <c r="L10" s="27" t="s">
        <v>40</v>
      </c>
    </row>
    <row r="11" spans="3:13" s="9" customFormat="1" ht="33.75" customHeight="1">
      <c r="C11" s="7"/>
      <c r="D11" s="28"/>
      <c r="E11" s="29"/>
      <c r="F11" s="30"/>
      <c r="G11" s="31"/>
      <c r="H11" s="31"/>
      <c r="I11" s="31"/>
      <c r="J11" s="31"/>
      <c r="K11" s="31"/>
      <c r="L11" s="31"/>
      <c r="M11" s="32"/>
    </row>
    <row r="12" spans="3:13" s="9" customFormat="1" ht="33.75" customHeight="1">
      <c r="C12" s="7"/>
      <c r="D12" s="33"/>
      <c r="E12" s="34"/>
      <c r="F12" s="35" t="s">
        <v>16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7"/>
    </row>
    <row r="13" spans="3:13" s="9" customFormat="1" ht="33.75" customHeight="1">
      <c r="C13" s="7"/>
      <c r="D13" s="33"/>
      <c r="E13" s="34"/>
      <c r="F13" s="35" t="s">
        <v>17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/>
    </row>
    <row r="14" spans="3:13" s="9" customFormat="1" ht="33.75" customHeight="1">
      <c r="C14" s="7"/>
      <c r="D14" s="33"/>
      <c r="E14" s="34"/>
      <c r="F14" s="35" t="s">
        <v>18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/>
    </row>
    <row r="15" spans="3:13" s="9" customFormat="1" ht="33.75" customHeight="1">
      <c r="C15" s="7"/>
      <c r="D15" s="33"/>
      <c r="E15" s="34"/>
      <c r="F15" s="35" t="s">
        <v>19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3:13" s="9" customFormat="1" ht="33.75" customHeight="1">
      <c r="C16" s="7"/>
      <c r="D16" s="33"/>
      <c r="E16" s="34"/>
      <c r="F16" s="35" t="s">
        <v>20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1:16" s="9" customFormat="1" ht="33.75" customHeight="1">
      <c r="C17" s="7"/>
      <c r="D17" s="33"/>
      <c r="E17" s="34"/>
      <c r="F17" s="35" t="s">
        <v>21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1:16" s="9" customFormat="1" ht="33.75" customHeight="1">
      <c r="C18" s="7"/>
      <c r="D18" s="33"/>
      <c r="E18" s="34"/>
      <c r="F18" s="35" t="s">
        <v>22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7"/>
    </row>
    <row r="19" spans="1:16" s="9" customFormat="1" ht="33.75" customHeight="1">
      <c r="C19" s="7"/>
      <c r="D19" s="33"/>
      <c r="E19" s="34"/>
      <c r="F19" s="35" t="s">
        <v>23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7"/>
    </row>
    <row r="20" spans="1:16" s="9" customFormat="1" ht="33.75" customHeight="1">
      <c r="C20" s="7"/>
      <c r="D20" s="33"/>
      <c r="E20" s="34"/>
      <c r="F20" s="35" t="s">
        <v>21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6">
        <v>0</v>
      </c>
      <c r="M20" s="37"/>
    </row>
    <row r="21" spans="1:16" s="9" customFormat="1" ht="33.75" customHeight="1">
      <c r="C21" s="7"/>
      <c r="D21" s="33"/>
      <c r="E21" s="34"/>
      <c r="F21" s="35" t="s">
        <v>22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6">
        <v>0</v>
      </c>
      <c r="M21" s="37"/>
      <c r="N21" s="39"/>
    </row>
    <row r="22" spans="1:16" s="9" customFormat="1" ht="33.75" customHeight="1">
      <c r="C22" s="7"/>
      <c r="D22" s="33"/>
      <c r="E22" s="34"/>
      <c r="F22" s="35" t="s">
        <v>24</v>
      </c>
      <c r="G22" s="40">
        <v>7166323</v>
      </c>
      <c r="H22" s="38">
        <v>0</v>
      </c>
      <c r="I22" s="40">
        <v>7166322.9999999991</v>
      </c>
      <c r="J22" s="41">
        <v>2958820.77</v>
      </c>
      <c r="K22" s="41">
        <v>13664253.41</v>
      </c>
      <c r="L22" s="40">
        <f>K22-G22</f>
        <v>6497930.4100000001</v>
      </c>
      <c r="M22" s="37"/>
      <c r="N22" s="42">
        <f>I22-J22</f>
        <v>4207502.2299999986</v>
      </c>
    </row>
    <row r="23" spans="1:16" s="9" customFormat="1" ht="33.75" customHeight="1">
      <c r="C23" s="7"/>
      <c r="D23" s="33"/>
      <c r="E23" s="34"/>
      <c r="F23" s="35" t="s">
        <v>25</v>
      </c>
      <c r="G23" s="43">
        <v>0</v>
      </c>
      <c r="H23" s="38">
        <v>0</v>
      </c>
      <c r="I23" s="43">
        <v>0</v>
      </c>
      <c r="J23" s="43">
        <v>0</v>
      </c>
      <c r="K23" s="43">
        <v>0</v>
      </c>
      <c r="L23" s="43"/>
      <c r="M23" s="37"/>
      <c r="N23" s="42"/>
    </row>
    <row r="24" spans="1:16" s="44" customFormat="1" ht="70.5">
      <c r="C24" s="7"/>
      <c r="D24" s="33"/>
      <c r="E24" s="34"/>
      <c r="F24" s="35" t="s">
        <v>26</v>
      </c>
      <c r="G24" s="40">
        <v>339673641</v>
      </c>
      <c r="H24" s="40">
        <f>I24-G24</f>
        <v>6120896.1399999857</v>
      </c>
      <c r="I24" s="40">
        <v>345794537.13999999</v>
      </c>
      <c r="J24" s="40">
        <v>330037647.53000003</v>
      </c>
      <c r="K24" s="40">
        <v>330037647.53000003</v>
      </c>
      <c r="L24" s="40">
        <f>K24-G24</f>
        <v>-9635993.469999969</v>
      </c>
      <c r="M24" s="37"/>
      <c r="N24" s="42">
        <f>I24-J24</f>
        <v>15756889.609999955</v>
      </c>
    </row>
    <row r="25" spans="1:16" s="9" customFormat="1" ht="33.75" customHeight="1">
      <c r="C25" s="7"/>
      <c r="D25" s="33"/>
      <c r="E25" s="34"/>
      <c r="F25" s="35" t="s">
        <v>27</v>
      </c>
      <c r="G25" s="43">
        <v>0</v>
      </c>
      <c r="H25" s="43">
        <v>0</v>
      </c>
      <c r="I25" s="43"/>
      <c r="J25" s="43">
        <v>0</v>
      </c>
      <c r="K25" s="43">
        <v>0</v>
      </c>
      <c r="L25" s="45">
        <v>0</v>
      </c>
      <c r="M25" s="37"/>
      <c r="N25" s="42"/>
      <c r="O25" s="46"/>
    </row>
    <row r="26" spans="1:16" s="9" customFormat="1" ht="33.75" customHeight="1">
      <c r="C26" s="7"/>
      <c r="D26" s="47"/>
      <c r="E26" s="48"/>
      <c r="F26" s="49"/>
      <c r="G26" s="50"/>
      <c r="H26" s="50"/>
      <c r="I26" s="50"/>
      <c r="J26" s="50"/>
      <c r="K26" s="50"/>
      <c r="L26" s="51"/>
      <c r="M26" s="37"/>
      <c r="N26" s="42"/>
    </row>
    <row r="27" spans="1:16" s="9" customFormat="1" ht="37.5" customHeight="1">
      <c r="A27" s="9" t="s">
        <v>15</v>
      </c>
      <c r="C27" s="7"/>
      <c r="D27" s="52"/>
      <c r="E27" s="53"/>
      <c r="F27" s="54" t="s">
        <v>28</v>
      </c>
      <c r="G27" s="55">
        <f>SUM(G12:G26)</f>
        <v>346839964</v>
      </c>
      <c r="H27" s="55">
        <f>SUM(H12:H26)</f>
        <v>6120896.1399999857</v>
      </c>
      <c r="I27" s="55">
        <f>SUM(I12:I26)</f>
        <v>352960860.13999999</v>
      </c>
      <c r="J27" s="55">
        <f>SUM(J12:J26)</f>
        <v>332996468.30000001</v>
      </c>
      <c r="K27" s="55">
        <f>SUM(K12:K26)</f>
        <v>343701900.94000006</v>
      </c>
      <c r="L27" s="56">
        <f>SUM(L12:L25)</f>
        <v>-3138063.0599999689</v>
      </c>
      <c r="M27" s="57"/>
      <c r="N27" s="42"/>
    </row>
    <row r="28" spans="1:16" s="9" customFormat="1" ht="37.5" customHeight="1">
      <c r="C28" s="7"/>
      <c r="D28" s="58"/>
      <c r="E28" s="58"/>
      <c r="F28" s="59"/>
      <c r="G28" s="60"/>
      <c r="H28" s="60"/>
      <c r="I28" s="61"/>
      <c r="J28" s="62" t="s">
        <v>38</v>
      </c>
      <c r="K28" s="63"/>
      <c r="L28" s="64"/>
      <c r="M28" s="57"/>
      <c r="N28" s="42"/>
    </row>
    <row r="29" spans="1:16" s="9" customFormat="1" ht="42.75" customHeight="1">
      <c r="C29" s="7"/>
      <c r="D29" s="65"/>
      <c r="E29" s="66"/>
      <c r="F29" s="66"/>
      <c r="G29" s="66"/>
      <c r="H29" s="66"/>
      <c r="I29" s="66"/>
      <c r="J29" s="66"/>
      <c r="K29" s="66"/>
      <c r="L29" s="66"/>
      <c r="M29" s="37"/>
      <c r="N29" s="67" t="s">
        <v>43</v>
      </c>
      <c r="O29" s="68">
        <f>+J22-I22</f>
        <v>-4207502.2299999986</v>
      </c>
      <c r="P29" s="68"/>
    </row>
    <row r="30" spans="1:16" s="9" customFormat="1" ht="32.25" customHeight="1">
      <c r="C30" s="7"/>
      <c r="D30" s="69"/>
      <c r="E30" s="69"/>
      <c r="F30" s="69"/>
      <c r="G30" s="70"/>
      <c r="H30" s="71"/>
      <c r="I30" s="70"/>
      <c r="J30" s="72"/>
      <c r="K30" s="73"/>
      <c r="L30" s="70"/>
      <c r="O30" s="74"/>
      <c r="P30" s="74"/>
    </row>
    <row r="31" spans="1:16" s="9" customFormat="1" ht="54" customHeight="1">
      <c r="C31" s="7"/>
      <c r="D31" s="75" t="s">
        <v>0</v>
      </c>
      <c r="E31" s="76"/>
      <c r="F31" s="77"/>
      <c r="G31" s="15" t="s">
        <v>2</v>
      </c>
      <c r="H31" s="15"/>
      <c r="I31" s="15"/>
      <c r="J31" s="15"/>
      <c r="K31" s="15"/>
      <c r="L31" s="15" t="s">
        <v>39</v>
      </c>
      <c r="M31" s="17"/>
      <c r="O31" s="74"/>
      <c r="P31" s="74"/>
    </row>
    <row r="32" spans="1:16" s="9" customFormat="1" ht="38.25" customHeight="1">
      <c r="C32" s="7"/>
      <c r="D32" s="78" t="s">
        <v>14</v>
      </c>
      <c r="E32" s="79"/>
      <c r="F32" s="80"/>
      <c r="G32" s="81" t="s">
        <v>4</v>
      </c>
      <c r="H32" s="81" t="s">
        <v>5</v>
      </c>
      <c r="I32" s="81" t="s">
        <v>6</v>
      </c>
      <c r="J32" s="81" t="s">
        <v>7</v>
      </c>
      <c r="K32" s="81" t="s">
        <v>8</v>
      </c>
      <c r="L32" s="15"/>
      <c r="O32" s="82"/>
      <c r="P32" s="74"/>
    </row>
    <row r="33" spans="1:16" s="9" customFormat="1" ht="38.25" customHeight="1">
      <c r="C33" s="7"/>
      <c r="D33" s="83"/>
      <c r="E33" s="25"/>
      <c r="F33" s="84"/>
      <c r="G33" s="81" t="s">
        <v>9</v>
      </c>
      <c r="H33" s="81" t="s">
        <v>10</v>
      </c>
      <c r="I33" s="81" t="s">
        <v>11</v>
      </c>
      <c r="J33" s="81" t="s">
        <v>12</v>
      </c>
      <c r="K33" s="81" t="s">
        <v>13</v>
      </c>
      <c r="L33" s="81" t="s">
        <v>41</v>
      </c>
      <c r="O33" s="82"/>
      <c r="P33" s="74"/>
    </row>
    <row r="34" spans="1:16" s="9" customFormat="1" ht="34.5" customHeight="1">
      <c r="C34" s="7"/>
      <c r="D34" s="85"/>
      <c r="E34" s="86"/>
      <c r="F34" s="87"/>
      <c r="G34" s="88"/>
      <c r="H34" s="88"/>
      <c r="I34" s="88"/>
      <c r="J34" s="88"/>
      <c r="K34" s="88"/>
      <c r="L34" s="88"/>
      <c r="M34" s="37"/>
      <c r="O34" s="82"/>
      <c r="P34" s="74"/>
    </row>
    <row r="35" spans="1:16" s="9" customFormat="1" ht="34.5" customHeight="1">
      <c r="C35" s="7"/>
      <c r="D35" s="89"/>
      <c r="E35" s="90" t="s">
        <v>32</v>
      </c>
      <c r="F35" s="91"/>
      <c r="G35" s="36"/>
      <c r="H35" s="36"/>
      <c r="I35" s="36"/>
      <c r="J35" s="36"/>
      <c r="K35" s="36"/>
      <c r="L35" s="92"/>
      <c r="M35" s="37"/>
      <c r="N35" s="93"/>
      <c r="O35" s="82"/>
      <c r="P35" s="74"/>
    </row>
    <row r="36" spans="1:16" s="9" customFormat="1" ht="41.25" customHeight="1">
      <c r="C36" s="7"/>
      <c r="D36" s="89"/>
      <c r="E36" s="94"/>
      <c r="F36" s="35" t="s">
        <v>16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92">
        <v>0</v>
      </c>
      <c r="M36" s="37"/>
      <c r="O36" s="82"/>
      <c r="P36" s="74"/>
    </row>
    <row r="37" spans="1:16" s="9" customFormat="1" ht="47.25" customHeight="1">
      <c r="C37" s="7"/>
      <c r="D37" s="89"/>
      <c r="E37" s="94"/>
      <c r="F37" s="35" t="s">
        <v>29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92">
        <v>0</v>
      </c>
      <c r="M37" s="37"/>
      <c r="O37" s="82"/>
      <c r="P37" s="74"/>
    </row>
    <row r="38" spans="1:16" s="9" customFormat="1" ht="41.25" customHeight="1">
      <c r="A38" s="44"/>
      <c r="B38" s="44"/>
      <c r="C38" s="95"/>
      <c r="D38" s="89"/>
      <c r="E38" s="94"/>
      <c r="F38" s="35" t="s">
        <v>19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92">
        <v>0</v>
      </c>
      <c r="M38" s="37"/>
      <c r="O38" s="82"/>
      <c r="P38" s="74"/>
    </row>
    <row r="39" spans="1:16" s="9" customFormat="1" ht="39" customHeight="1">
      <c r="C39" s="7"/>
      <c r="D39" s="89"/>
      <c r="E39" s="94"/>
      <c r="F39" s="35" t="s">
        <v>20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/>
      <c r="O39" s="82"/>
      <c r="P39" s="74"/>
    </row>
    <row r="40" spans="1:16" s="9" customFormat="1" ht="41.25" customHeight="1">
      <c r="C40" s="7"/>
      <c r="D40" s="89"/>
      <c r="E40" s="94"/>
      <c r="F40" s="35" t="s">
        <v>33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/>
      <c r="O40" s="82"/>
      <c r="P40" s="74"/>
    </row>
    <row r="41" spans="1:16" s="9" customFormat="1" ht="36.75" customHeight="1">
      <c r="C41" s="7"/>
      <c r="D41" s="89"/>
      <c r="E41" s="94"/>
      <c r="F41" s="35" t="s">
        <v>34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7"/>
      <c r="O41" s="74"/>
      <c r="P41" s="74"/>
    </row>
    <row r="42" spans="1:16" s="9" customFormat="1" ht="42.75" customHeight="1">
      <c r="C42" s="7"/>
      <c r="D42" s="89"/>
      <c r="E42" s="94"/>
      <c r="F42" s="35" t="s">
        <v>23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7"/>
      <c r="O42" s="74"/>
      <c r="P42" s="74"/>
    </row>
    <row r="43" spans="1:16" s="9" customFormat="1" ht="39" customHeight="1">
      <c r="C43" s="7"/>
      <c r="D43" s="89"/>
      <c r="E43" s="94"/>
      <c r="F43" s="35" t="s">
        <v>33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/>
      <c r="O43" s="74"/>
      <c r="P43" s="74"/>
    </row>
    <row r="44" spans="1:16" s="9" customFormat="1" ht="42.75" customHeight="1">
      <c r="C44" s="7"/>
      <c r="D44" s="89"/>
      <c r="E44" s="94"/>
      <c r="F44" s="35" t="s">
        <v>34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/>
      <c r="O44" s="74"/>
      <c r="P44" s="74"/>
    </row>
    <row r="45" spans="1:16" s="9" customFormat="1" ht="34.5" customHeight="1">
      <c r="C45" s="7"/>
      <c r="D45" s="89"/>
      <c r="E45" s="94"/>
      <c r="F45" s="35" t="s">
        <v>25</v>
      </c>
      <c r="G45" s="36"/>
      <c r="H45" s="36"/>
      <c r="I45" s="36"/>
      <c r="J45" s="36"/>
      <c r="K45" s="36"/>
      <c r="L45" s="36"/>
      <c r="M45" s="37"/>
      <c r="O45" s="74"/>
      <c r="P45" s="74"/>
    </row>
    <row r="46" spans="1:16" s="9" customFormat="1" ht="69">
      <c r="C46" s="7"/>
      <c r="D46" s="89"/>
      <c r="E46" s="94"/>
      <c r="F46" s="35" t="s">
        <v>26</v>
      </c>
      <c r="G46" s="36"/>
      <c r="H46" s="36"/>
      <c r="I46" s="36"/>
      <c r="J46" s="36"/>
      <c r="K46" s="36"/>
      <c r="L46" s="36"/>
      <c r="M46" s="37"/>
      <c r="O46" s="96"/>
    </row>
    <row r="47" spans="1:16" s="9" customFormat="1" ht="34.5" customHeight="1">
      <c r="C47" s="7"/>
      <c r="D47" s="89"/>
      <c r="E47" s="94"/>
      <c r="F47" s="35"/>
      <c r="G47" s="36"/>
      <c r="H47" s="36"/>
      <c r="I47" s="36"/>
      <c r="J47" s="36"/>
      <c r="K47" s="36"/>
      <c r="L47" s="36"/>
      <c r="M47" s="37"/>
    </row>
    <row r="48" spans="1:16" s="9" customFormat="1" ht="34.5" customHeight="1">
      <c r="C48" s="7"/>
      <c r="D48" s="89"/>
      <c r="E48" s="90" t="s">
        <v>35</v>
      </c>
      <c r="F48" s="91"/>
      <c r="G48" s="40">
        <f>SUM(G50:G52)</f>
        <v>346839964</v>
      </c>
      <c r="H48" s="40">
        <f>SUM(H50:H52)</f>
        <v>6120896.1399999857</v>
      </c>
      <c r="I48" s="40">
        <f>SUM(I50:I52)</f>
        <v>352960860.13999999</v>
      </c>
      <c r="J48" s="40">
        <f>SUM(J50:J52)</f>
        <v>332996468.30000001</v>
      </c>
      <c r="K48" s="40">
        <f>SUM(K50:K52)</f>
        <v>343701900.94000006</v>
      </c>
      <c r="L48" s="40">
        <f>K48-G48</f>
        <v>-3138063.0599999428</v>
      </c>
      <c r="M48" s="37"/>
    </row>
    <row r="49" spans="1:256" s="9" customFormat="1" ht="34.5" customHeight="1">
      <c r="C49" s="7"/>
      <c r="D49" s="89"/>
      <c r="E49" s="94"/>
      <c r="F49" s="35" t="s">
        <v>17</v>
      </c>
      <c r="G49" s="97"/>
      <c r="H49" s="97"/>
      <c r="I49" s="97"/>
      <c r="J49" s="97"/>
      <c r="K49" s="97"/>
      <c r="L49" s="97"/>
      <c r="M49" s="37"/>
    </row>
    <row r="50" spans="1:256" s="9" customFormat="1" ht="34.5" customHeight="1">
      <c r="C50" s="7"/>
      <c r="D50" s="89"/>
      <c r="E50" s="94"/>
      <c r="F50" s="35" t="s">
        <v>24</v>
      </c>
      <c r="G50" s="40">
        <f>G22</f>
        <v>7166323</v>
      </c>
      <c r="H50" s="40">
        <f t="shared" ref="H50:K50" si="0">H22</f>
        <v>0</v>
      </c>
      <c r="I50" s="40">
        <f t="shared" si="0"/>
        <v>7166322.9999999991</v>
      </c>
      <c r="J50" s="40">
        <f t="shared" si="0"/>
        <v>2958820.77</v>
      </c>
      <c r="K50" s="40">
        <f t="shared" si="0"/>
        <v>13664253.41</v>
      </c>
      <c r="L50" s="40">
        <f>K50-G50</f>
        <v>6497930.4100000001</v>
      </c>
      <c r="M50" s="37"/>
    </row>
    <row r="51" spans="1:256" s="9" customFormat="1" ht="69.75" customHeight="1">
      <c r="C51" s="7"/>
      <c r="D51" s="89"/>
      <c r="E51" s="94"/>
      <c r="F51" s="35" t="s">
        <v>26</v>
      </c>
      <c r="G51" s="40">
        <f>G24</f>
        <v>339673641</v>
      </c>
      <c r="H51" s="40">
        <f>H24</f>
        <v>6120896.1399999857</v>
      </c>
      <c r="I51" s="40">
        <f t="shared" ref="I51:K51" si="1">I24</f>
        <v>345794537.13999999</v>
      </c>
      <c r="J51" s="40">
        <f t="shared" si="1"/>
        <v>330037647.53000003</v>
      </c>
      <c r="K51" s="40">
        <f t="shared" si="1"/>
        <v>330037647.53000003</v>
      </c>
      <c r="L51" s="40">
        <f>K51-G51</f>
        <v>-9635993.469999969</v>
      </c>
      <c r="M51" s="37"/>
    </row>
    <row r="52" spans="1:256" s="9" customFormat="1" ht="34.5" customHeight="1">
      <c r="C52" s="7"/>
      <c r="D52" s="89"/>
      <c r="E52" s="94"/>
      <c r="F52" s="35"/>
      <c r="G52" s="43"/>
      <c r="H52" s="43"/>
      <c r="I52" s="43"/>
      <c r="J52" s="43"/>
      <c r="K52" s="43"/>
      <c r="L52" s="43">
        <v>0</v>
      </c>
      <c r="M52" s="37"/>
    </row>
    <row r="53" spans="1:256" s="9" customFormat="1" ht="34.5" customHeight="1">
      <c r="C53" s="7"/>
      <c r="D53" s="89"/>
      <c r="E53" s="90" t="s">
        <v>36</v>
      </c>
      <c r="F53" s="91"/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7"/>
    </row>
    <row r="54" spans="1:256" s="9" customFormat="1" ht="34.5" customHeight="1">
      <c r="C54" s="7"/>
      <c r="D54" s="89"/>
      <c r="E54" s="94"/>
      <c r="F54" s="98" t="s">
        <v>27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7"/>
    </row>
    <row r="55" spans="1:256" s="9" customFormat="1" ht="34.5" customHeight="1">
      <c r="C55" s="7"/>
      <c r="D55" s="33"/>
      <c r="E55" s="99"/>
      <c r="F55" s="100"/>
      <c r="G55" s="101"/>
      <c r="H55" s="101"/>
      <c r="I55" s="101"/>
      <c r="J55" s="101"/>
      <c r="K55" s="101"/>
      <c r="L55" s="101"/>
      <c r="M55" s="37"/>
    </row>
    <row r="56" spans="1:256" s="9" customFormat="1" ht="34.5" customHeight="1">
      <c r="A56" s="9" t="s">
        <v>15</v>
      </c>
      <c r="C56" s="7"/>
      <c r="D56" s="52"/>
      <c r="E56" s="53"/>
      <c r="F56" s="54" t="s">
        <v>28</v>
      </c>
      <c r="G56" s="55">
        <f t="shared" ref="G56:L56" si="2">G48</f>
        <v>346839964</v>
      </c>
      <c r="H56" s="55">
        <f t="shared" si="2"/>
        <v>6120896.1399999857</v>
      </c>
      <c r="I56" s="55">
        <f t="shared" si="2"/>
        <v>352960860.13999999</v>
      </c>
      <c r="J56" s="55">
        <f t="shared" si="2"/>
        <v>332996468.30000001</v>
      </c>
      <c r="K56" s="102">
        <f t="shared" si="2"/>
        <v>343701900.94000006</v>
      </c>
      <c r="L56" s="56">
        <f t="shared" si="2"/>
        <v>-3138063.0599999428</v>
      </c>
      <c r="M56" s="37"/>
    </row>
    <row r="57" spans="1:256" s="9" customFormat="1" ht="27" customHeight="1">
      <c r="C57" s="7"/>
      <c r="D57" s="57" t="s">
        <v>31</v>
      </c>
      <c r="E57" s="57"/>
      <c r="F57" s="57"/>
      <c r="G57" s="103"/>
      <c r="H57" s="103"/>
      <c r="I57" s="103"/>
      <c r="J57" s="104" t="s">
        <v>38</v>
      </c>
      <c r="K57" s="105"/>
      <c r="L57" s="64"/>
    </row>
    <row r="58" spans="1:256" s="9" customFormat="1" ht="27" customHeight="1">
      <c r="G58" s="72"/>
      <c r="H58" s="72"/>
      <c r="I58" s="72"/>
      <c r="J58" s="72"/>
      <c r="K58" s="72"/>
      <c r="L58" s="72"/>
    </row>
    <row r="59" spans="1:256" s="9" customFormat="1" ht="27" customHeight="1">
      <c r="C59" s="106"/>
      <c r="G59" s="72"/>
      <c r="H59" s="72"/>
      <c r="I59" s="72"/>
      <c r="J59" s="72"/>
      <c r="K59" s="72"/>
      <c r="L59" s="72"/>
    </row>
    <row r="60" spans="1:256" s="9" customFormat="1" ht="27" customHeight="1">
      <c r="C60" s="106"/>
      <c r="G60" s="107"/>
      <c r="H60" s="72"/>
      <c r="I60" s="107"/>
      <c r="J60" s="72"/>
      <c r="K60" s="72"/>
      <c r="L60" s="72"/>
    </row>
    <row r="61" spans="1:256" s="9" customFormat="1" ht="27" customHeight="1">
      <c r="C61" s="106"/>
      <c r="F61" s="108" t="s">
        <v>45</v>
      </c>
      <c r="G61" s="109"/>
      <c r="H61" s="109"/>
      <c r="I61" s="110"/>
      <c r="J61" s="111" t="s">
        <v>50</v>
      </c>
      <c r="K61" s="111"/>
      <c r="L61" s="72"/>
    </row>
    <row r="62" spans="1:256" s="112" customFormat="1" ht="53.25" customHeight="1">
      <c r="B62" s="113"/>
      <c r="C62" s="114"/>
      <c r="D62" s="114"/>
      <c r="E62" s="114"/>
      <c r="F62" s="115"/>
      <c r="G62" s="115"/>
      <c r="H62" s="113"/>
      <c r="I62" s="116"/>
      <c r="J62" s="116"/>
      <c r="K62" s="113"/>
      <c r="L62" s="113"/>
      <c r="M62" s="113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spans="1:256" s="112" customFormat="1" ht="72" customHeight="1">
      <c r="B63" s="113"/>
      <c r="C63" s="113"/>
      <c r="D63" s="113"/>
      <c r="E63" s="113"/>
      <c r="F63" s="118"/>
      <c r="G63" s="118"/>
      <c r="H63" s="113"/>
      <c r="I63" s="116"/>
      <c r="J63" s="116"/>
      <c r="K63" s="113"/>
      <c r="L63" s="113"/>
      <c r="M63" s="113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</row>
    <row r="64" spans="1:256" s="118" customFormat="1" ht="32.25" customHeight="1">
      <c r="A64" s="119"/>
      <c r="B64" s="120"/>
      <c r="C64" s="120"/>
      <c r="D64" s="120"/>
      <c r="E64" s="120"/>
      <c r="H64" s="121"/>
      <c r="I64" s="122"/>
      <c r="J64" s="122"/>
      <c r="K64" s="121"/>
      <c r="L64" s="121"/>
      <c r="M64" s="121"/>
      <c r="N64" s="123"/>
    </row>
    <row r="65" spans="1:17" s="124" customFormat="1" ht="38.25" customHeight="1">
      <c r="B65" s="125"/>
      <c r="C65" s="125"/>
      <c r="D65" s="125"/>
      <c r="E65" s="125"/>
      <c r="F65" s="108" t="s">
        <v>46</v>
      </c>
      <c r="G65" s="126"/>
      <c r="H65" s="126"/>
      <c r="I65" s="109"/>
      <c r="J65" s="127" t="s">
        <v>48</v>
      </c>
      <c r="K65" s="127"/>
      <c r="L65" s="128"/>
      <c r="M65" s="128"/>
      <c r="N65" s="129"/>
      <c r="O65" s="129"/>
      <c r="P65" s="129"/>
      <c r="Q65" s="129"/>
    </row>
    <row r="66" spans="1:17" s="124" customFormat="1" ht="34.5" customHeight="1">
      <c r="B66" s="125"/>
      <c r="C66" s="125"/>
      <c r="D66" s="125"/>
      <c r="E66" s="125"/>
      <c r="F66" s="108" t="s">
        <v>47</v>
      </c>
      <c r="G66" s="126"/>
      <c r="H66" s="126"/>
      <c r="I66" s="109"/>
      <c r="J66" s="127" t="s">
        <v>49</v>
      </c>
      <c r="K66" s="127"/>
      <c r="L66" s="125"/>
      <c r="M66" s="125"/>
      <c r="N66" s="129"/>
      <c r="O66" s="129"/>
      <c r="P66" s="129"/>
      <c r="Q66" s="129"/>
    </row>
    <row r="67" spans="1:17" s="118" customFormat="1" ht="32.25" customHeight="1">
      <c r="A67" s="119"/>
      <c r="B67" s="120"/>
      <c r="C67" s="120"/>
      <c r="D67" s="120"/>
      <c r="E67" s="120"/>
      <c r="F67" s="120"/>
      <c r="G67" s="130"/>
      <c r="H67" s="121"/>
      <c r="I67" s="121"/>
      <c r="J67" s="121"/>
      <c r="K67" s="121"/>
      <c r="L67" s="121"/>
      <c r="M67" s="121"/>
      <c r="N67" s="123"/>
    </row>
    <row r="68" spans="1:17" ht="27" customHeight="1">
      <c r="C68" s="3"/>
    </row>
    <row r="69" spans="1:17" ht="27" customHeight="1">
      <c r="C69" s="3"/>
    </row>
    <row r="70" spans="1:17" ht="27" customHeight="1"/>
    <row r="71" spans="1:17" ht="27" customHeight="1"/>
    <row r="72" spans="1:17" ht="27" customHeight="1"/>
    <row r="73" spans="1:17" ht="27" customHeight="1"/>
    <row r="74" spans="1:17" ht="27" customHeight="1"/>
    <row r="75" spans="1:17" ht="27" customHeight="1">
      <c r="F75" s="4"/>
    </row>
    <row r="76" spans="1:17" ht="27" customHeight="1">
      <c r="F76" s="5"/>
    </row>
    <row r="77" spans="1:17" ht="27" customHeight="1">
      <c r="F77" s="6"/>
    </row>
    <row r="78" spans="1:17" ht="27" customHeight="1"/>
    <row r="79" spans="1:17" ht="27" customHeight="1"/>
    <row r="80" spans="1:17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17">
    <mergeCell ref="J65:K65"/>
    <mergeCell ref="J66:K66"/>
    <mergeCell ref="E35:F35"/>
    <mergeCell ref="E48:F48"/>
    <mergeCell ref="E53:F53"/>
    <mergeCell ref="L56:L57"/>
    <mergeCell ref="J57:K57"/>
    <mergeCell ref="J61:K61"/>
    <mergeCell ref="D31:F31"/>
    <mergeCell ref="D32:F32"/>
    <mergeCell ref="G8:K8"/>
    <mergeCell ref="L8:L9"/>
    <mergeCell ref="G31:K31"/>
    <mergeCell ref="L31:L32"/>
    <mergeCell ref="L27:L28"/>
    <mergeCell ref="J28:K28"/>
    <mergeCell ref="E29:L2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Estatus xmlns="70446183-434a-417e-bd54-278a42f2ca14">Versión definitiva</Estatus>
    <PublishingExpirationDate xmlns="http://schemas.microsoft.com/sharepoint/v3" xsi:nil="true"/>
    <Formato_x0020_de_x0020_archivo xmlns="70446183-434a-417e-bd54-278a42f2ca14">xls</Formato_x0020_de_x0020_archivo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5A2171FFF7404AAC42E919B6B08B78" ma:contentTypeVersion="18" ma:contentTypeDescription="Crear nuevo documento." ma:contentTypeScope="" ma:versionID="da235bb73339d8d6b69055fbf79a6b38">
  <xsd:schema xmlns:xsd="http://www.w3.org/2001/XMLSchema" xmlns:p="http://schemas.microsoft.com/office/2006/metadata/properties" xmlns:ns1="http://schemas.microsoft.com/sharepoint/v3" xmlns:ns2="70446183-434a-417e-bd54-278a42f2ca14" targetNamespace="http://schemas.microsoft.com/office/2006/metadata/properties" ma:root="true" ma:fieldsID="3500b46528650ea29a60ac529ae3e033" ns1:_="" ns2:_="">
    <xsd:import namespace="http://schemas.microsoft.com/sharepoint/v3"/>
    <xsd:import namespace="70446183-434a-417e-bd54-278a42f2ca14"/>
    <xsd:element name="properties">
      <xsd:complexType>
        <xsd:sequence>
          <xsd:element name="documentManagement">
            <xsd:complexType>
              <xsd:all>
                <xsd:element ref="ns2:Estatus"/>
                <xsd:element ref="ns2:Formato_x0020_de_x0020_archivo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6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7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0446183-434a-417e-bd54-278a42f2ca14" elementFormDefault="qualified">
    <xsd:import namespace="http://schemas.microsoft.com/office/2006/documentManagement/types"/>
    <xsd:element name="Estatus" ma:index="2" ma:displayName="Estatus" ma:default="Versión inicial" ma:format="Dropdown" ma:internalName="Estatus">
      <xsd:simpleType>
        <xsd:restriction base="dms:Choice">
          <xsd:enumeration value="Versión inicial"/>
          <xsd:enumeration value="Versión con revisión"/>
          <xsd:enumeration value="Versión definitiva"/>
        </xsd:restriction>
      </xsd:simpleType>
    </xsd:element>
    <xsd:element name="Formato_x0020_de_x0020_archivo" ma:index="3" nillable="true" ma:displayName="Formato de archivo" ma:default="pdf" ma:format="Dropdown" ma:internalName="Formato_x0020_de_x0020_archivo">
      <xsd:simpleType>
        <xsd:restriction base="dms:Choice">
          <xsd:enumeration value="pdf"/>
          <xsd:enumeration value="xls"/>
          <xsd:enumeration value="do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 ma:readOnly="true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A2D0BFD-07CF-4C93-AD96-25688072195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E2BCD78-1359-42BF-9C14-19293EA80CA2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70446183-434a-417e-bd54-278a42f2ca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2B702B-6CB6-4424-BDBB-4BA839EFDA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40FA51-AD0B-4224-B54A-2D9BD3F6A93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421C4B4-7ADE-4C5D-92D9-8E93ABACD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46183-434a-417e-bd54-278a42f2ca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susana_escartin</dc:creator>
  <cp:lastModifiedBy>irivas</cp:lastModifiedBy>
  <cp:lastPrinted>2022-04-06T21:46:52Z</cp:lastPrinted>
  <dcterms:created xsi:type="dcterms:W3CDTF">2014-02-18T18:42:36Z</dcterms:created>
  <dcterms:modified xsi:type="dcterms:W3CDTF">2022-07-20T18:08:00Z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