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4 EJERCICIO 2022\IDANIA\CCINSHAE INFORMES\ESTADOS PRESUPUESTALES PARA PUBLICAR\TERCER TRIMESTRE\PARA PUBLICAR\"/>
    </mc:Choice>
  </mc:AlternateContent>
  <bookViews>
    <workbookView xWindow="0" yWindow="0" windowWidth="24000" windowHeight="9630"/>
  </bookViews>
  <sheets>
    <sheet name="OBJETO DEL GASTO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K38" i="1"/>
  <c r="J38" i="1"/>
  <c r="I38" i="1"/>
  <c r="H38" i="1"/>
  <c r="G38" i="1"/>
  <c r="F38" i="1"/>
  <c r="G35" i="1"/>
  <c r="K35" i="1"/>
  <c r="J35" i="1"/>
  <c r="I35" i="1"/>
  <c r="H35" i="1"/>
  <c r="F35" i="1"/>
  <c r="G25" i="1"/>
  <c r="K25" i="1"/>
  <c r="J25" i="1"/>
  <c r="I25" i="1"/>
  <c r="H25" i="1"/>
  <c r="F25" i="1"/>
  <c r="I16" i="1"/>
  <c r="K16" i="1"/>
  <c r="J16" i="1"/>
  <c r="H16" i="1"/>
  <c r="G16" i="1"/>
  <c r="F16" i="1"/>
  <c r="K10" i="1"/>
  <c r="J10" i="1"/>
  <c r="H10" i="1"/>
  <c r="F10" i="1"/>
  <c r="F40" i="1" s="1"/>
  <c r="I40" i="1" l="1"/>
  <c r="J40" i="1"/>
  <c r="K40" i="1"/>
  <c r="H40" i="1"/>
  <c r="G10" i="1"/>
  <c r="G40" i="1" s="1"/>
</calcChain>
</file>

<file path=xl/sharedStrings.xml><?xml version="1.0" encoding="utf-8"?>
<sst xmlns="http://schemas.openxmlformats.org/spreadsheetml/2006/main" count="52" uniqueCount="52">
  <si>
    <r>
      <t>ESTADO ANALÍTICO DEL EJERCICIO DEL PRESUPUESTO DE EGRESOS CON BASE EN LA CLASIFICACIÓN POR OBJETO DEL GASTO 1</t>
    </r>
    <r>
      <rPr>
        <vertAlign val="superscript"/>
        <sz val="8"/>
        <color indexed="8"/>
        <rFont val="Monserrat"/>
      </rPr>
      <t>/</t>
    </r>
  </si>
  <si>
    <t>AL 30 DE SEPTIEMBRE DE 2022</t>
  </si>
  <si>
    <t>12 SALUD</t>
  </si>
  <si>
    <t>NDF INSTITUTO NACIONAL DE REHABILITACIÓN LUIS GUILLERMO IBARRA IBARRA</t>
  </si>
  <si>
    <t>(PESOS)</t>
  </si>
  <si>
    <t>CLASIFICACIÓN ECONÓMICA</t>
  </si>
  <si>
    <t>APROBADO</t>
  </si>
  <si>
    <t>AMPLIACIÓN / (REDUCCIÓNES)</t>
  </si>
  <si>
    <t>MODIFICADO</t>
  </si>
  <si>
    <t>DEVENGADO</t>
  </si>
  <si>
    <t>PAGADO</t>
  </si>
  <si>
    <t>ECONOMÍAS</t>
  </si>
  <si>
    <t>OBJETO DEL GASTO</t>
  </si>
  <si>
    <t>DENOMINACIÓN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</si>
  <si>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</si>
  <si>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</si>
  <si>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</si>
  <si>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</si>
  <si>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</si>
  <si>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</si>
  <si>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</si>
  <si>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</si>
  <si>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</si>
  <si>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</si>
  <si>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</si>
  <si>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</si>
  <si>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</si>
  <si>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</si>
  <si>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</si>
  <si>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</si>
  <si>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</si>
  <si>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</si>
  <si>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</si>
  <si>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</si>
  <si>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</si>
  <si>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</si>
  <si>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</si>
  <si>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</si>
  <si>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Pensiones y Jubilaciones</t>
  </si>
  <si>
    <t>Inversión Física</t>
  </si>
  <si>
    <t>Mobiliario y Equipo de Administración</t>
  </si>
  <si>
    <t>Equipo Médico y de Laboratorio</t>
  </si>
  <si>
    <t>Inversiones Financieras y otras provisioes</t>
  </si>
  <si>
    <t>Provisiones para contingencias y otras erogaciones especiales</t>
  </si>
  <si>
    <t>TOTAL DEL GASTO</t>
  </si>
  <si>
    <t>1/ Las sumas parciales y total pueden no coincidir debido al redondeo.
Fuente: SICOP y Estado del Ejercicio del Presupuesto de Recursos Propios.</t>
  </si>
  <si>
    <t>Revisó</t>
  </si>
  <si>
    <t>Elaboró</t>
  </si>
  <si>
    <t>Lic. Humberto Moheno Diez</t>
  </si>
  <si>
    <t>C.P. Antonio Uribe Andrade</t>
  </si>
  <si>
    <t>Director de Administración</t>
  </si>
  <si>
    <t>Subdirector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</si>
</sst>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0"/>
      <name val="Arial"/>
    </font>
    <font>
      <sz val="10"/>
      <color indexed="8"/>
      <name val="SansSerif"/>
    </font>
    <font>
      <sz val="8"/>
      <color indexed="8"/>
      <name val="Monserrat"/>
    </font>
    <font>
      <vertAlign val="superscript"/>
      <sz val="8"/>
      <color indexed="8"/>
      <name val="Monserrat"/>
    </font>
    <font>
      <sz val="10"/>
      <color indexed="8"/>
      <name val="Monserrat"/>
    </font>
    <font>
      <b/>
      <sz val="9"/>
      <color theme="0"/>
      <name val="Monserrat"/>
    </font>
    <font>
      <b/>
      <sz val="8"/>
      <color indexed="8"/>
      <name val="Monserrat"/>
    </font>
    <font>
      <b/>
      <sz val="7"/>
      <color indexed="8"/>
      <name val="Monserrat"/>
    </font>
    <font>
      <sz val="7"/>
      <color indexed="8"/>
      <name val="Monserrat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 indent="14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3" fontId="7" fillId="2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2" fillId="2" borderId="4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3" fontId="8" fillId="2" borderId="7" xfId="0" applyNumberFormat="1" applyFont="1" applyFill="1" applyBorder="1" applyAlignment="1" applyProtection="1">
      <alignment horizontal="right" vertical="center" wrapText="1"/>
    </xf>
    <xf numFmtId="0" fontId="6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3" fontId="7" fillId="2" borderId="2" xfId="0" applyNumberFormat="1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164" fontId="10" fillId="0" borderId="0" xfId="1" applyFont="1"/>
    <xf numFmtId="43" fontId="10" fillId="0" borderId="0" xfId="0" applyNumberFormat="1" applyFont="1"/>
    <xf numFmtId="0" fontId="9" fillId="0" borderId="13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1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0</xdr:row>
      <xdr:rowOff>295275</xdr:rowOff>
    </xdr:from>
    <xdr:to>
      <xdr:col>11</xdr:col>
      <xdr:colOff>86591</xdr:colOff>
      <xdr:row>5</xdr:row>
      <xdr:rowOff>38100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82050" y="295275"/>
          <a:ext cx="705716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277089</xdr:colOff>
      <xdr:row>0</xdr:row>
      <xdr:rowOff>425162</xdr:rowOff>
    </xdr:from>
    <xdr:to>
      <xdr:col>4</xdr:col>
      <xdr:colOff>761999</xdr:colOff>
      <xdr:row>3</xdr:row>
      <xdr:rowOff>139412</xdr:rowOff>
    </xdr:to>
    <xdr:pic>
      <xdr:nvPicPr>
        <xdr:cNvPr id="3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4104" t="35689" r="23849" b="36749"/>
        <a:stretch>
          <a:fillRect/>
        </a:stretch>
      </xdr:blipFill>
      <xdr:spPr bwMode="auto">
        <a:xfrm>
          <a:off x="277089" y="425162"/>
          <a:ext cx="142788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EJERCICIO%202022/IDANIA/CCINSHAE%20INFORMES/ESTADOS%20PRESUPUESTALES%20PARA%20PUBLICAR/TERCER%20TRIMESTRE/TODOS%20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SEP"/>
      <sheetName val="PERIODO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="110" zoomScaleNormal="110" workbookViewId="0">
      <selection activeCell="F39" sqref="F39:K39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44.5703125" customWidth="1"/>
    <col min="6" max="11" width="13.7109375" customWidth="1"/>
    <col min="12" max="12" width="4.140625" customWidth="1"/>
    <col min="13" max="13" width="11.28515625" bestFit="1" customWidth="1"/>
    <col min="14" max="14" width="12" bestFit="1" customWidth="1"/>
    <col min="15" max="18" width="11.28515625" bestFit="1" customWidth="1"/>
    <col min="19" max="19" width="10.28515625" bestFit="1" customWidth="1"/>
  </cols>
  <sheetData>
    <row r="1" spans="1:19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ht="12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9" ht="12" customHeight="1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4"/>
    </row>
    <row r="4" spans="1:19" ht="12" customHeight="1">
      <c r="A4" s="1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spans="1:19" ht="12" customHeight="1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4"/>
    </row>
    <row r="6" spans="1:19" ht="12" customHeight="1">
      <c r="A6" s="1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4"/>
    </row>
    <row r="7" spans="1:19" ht="20.100000000000001" customHeight="1">
      <c r="A7" s="1"/>
      <c r="B7" s="5" t="s">
        <v>5</v>
      </c>
      <c r="C7" s="5"/>
      <c r="D7" s="5"/>
      <c r="E7" s="5"/>
      <c r="F7" s="6" t="s">
        <v>6</v>
      </c>
      <c r="G7" s="6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4"/>
    </row>
    <row r="8" spans="1:19" ht="15" customHeight="1">
      <c r="A8" s="1"/>
      <c r="B8" s="8"/>
      <c r="C8" s="9"/>
      <c r="D8" s="10" t="s">
        <v>12</v>
      </c>
      <c r="E8" s="10"/>
      <c r="F8" s="6"/>
      <c r="G8" s="6"/>
      <c r="H8" s="7"/>
      <c r="I8" s="7"/>
      <c r="J8" s="7"/>
      <c r="K8" s="7"/>
      <c r="L8" s="4"/>
    </row>
    <row r="9" spans="1:19" ht="15" customHeight="1">
      <c r="A9" s="1"/>
      <c r="B9" s="11"/>
      <c r="C9" s="12"/>
      <c r="D9" s="12"/>
      <c r="E9" s="13" t="s">
        <v>13</v>
      </c>
      <c r="F9" s="6"/>
      <c r="G9" s="6"/>
      <c r="H9" s="7"/>
      <c r="I9" s="7"/>
      <c r="J9" s="7"/>
      <c r="K9" s="7"/>
      <c r="L9" s="4"/>
    </row>
    <row r="10" spans="1:19" ht="17.100000000000001" customHeight="1">
      <c r="A10" s="1"/>
      <c r="B10" s="14" t="s">
        <v>14</v>
      </c>
      <c r="C10" s="14"/>
      <c r="D10" s="14"/>
      <c r="E10" s="14"/>
      <c r="F10" s="15">
        <f>SUM(F11:F15)</f>
        <v>769865656</v>
      </c>
      <c r="G10" s="15">
        <f t="shared" ref="G10:K10" si="0">SUM(G11:G15)</f>
        <v>16388427.020000115</v>
      </c>
      <c r="H10" s="15">
        <f t="shared" si="0"/>
        <v>786254083.02000022</v>
      </c>
      <c r="I10" s="15">
        <f t="shared" si="0"/>
        <v>782566178.07000017</v>
      </c>
      <c r="J10" s="15">
        <f t="shared" si="0"/>
        <v>782566178.07000017</v>
      </c>
      <c r="K10" s="15">
        <f t="shared" si="0"/>
        <v>3687904.9500000179</v>
      </c>
      <c r="L10" s="4"/>
      <c r="N10" s="16"/>
      <c r="O10" s="16"/>
      <c r="P10" s="16"/>
      <c r="Q10" s="16"/>
      <c r="R10" s="16"/>
      <c r="S10" s="16"/>
    </row>
    <row r="11" spans="1:19" ht="17.100000000000001" customHeight="1">
      <c r="A11" s="1"/>
      <c r="B11" s="17"/>
      <c r="C11" s="18"/>
      <c r="D11" s="19" t="s">
        <v>15</v>
      </c>
      <c r="E11" s="20"/>
      <c r="F11" s="21">
        <v>290581435</v>
      </c>
      <c r="G11" s="21">
        <v>13469267.100000024</v>
      </c>
      <c r="H11" s="21">
        <v>304050702.10000002</v>
      </c>
      <c r="I11" s="21">
        <v>304050702.10000002</v>
      </c>
      <c r="J11" s="21">
        <v>304050702.10000002</v>
      </c>
      <c r="K11" s="21">
        <v>0</v>
      </c>
      <c r="L11" s="4"/>
      <c r="M11" s="16"/>
      <c r="N11" s="16"/>
    </row>
    <row r="12" spans="1:19" ht="17.100000000000001" customHeight="1">
      <c r="A12" s="1"/>
      <c r="B12" s="17"/>
      <c r="C12" s="18"/>
      <c r="D12" s="19" t="s">
        <v>16</v>
      </c>
      <c r="E12" s="20"/>
      <c r="F12" s="21">
        <v>166807481</v>
      </c>
      <c r="G12" s="21">
        <v>2416628.6200000048</v>
      </c>
      <c r="H12" s="21">
        <v>169224109.62</v>
      </c>
      <c r="I12" s="21">
        <v>169224109.62</v>
      </c>
      <c r="J12" s="21">
        <v>169224109.62</v>
      </c>
      <c r="K12" s="21">
        <v>0</v>
      </c>
      <c r="L12" s="4"/>
      <c r="M12" s="16"/>
      <c r="N12" s="16"/>
    </row>
    <row r="13" spans="1:19" ht="17.100000000000001" customHeight="1">
      <c r="A13" s="1"/>
      <c r="B13" s="17"/>
      <c r="C13" s="18"/>
      <c r="D13" s="19" t="s">
        <v>17</v>
      </c>
      <c r="E13" s="20"/>
      <c r="F13" s="21">
        <v>72217528</v>
      </c>
      <c r="G13" s="21">
        <v>438922.91000004113</v>
      </c>
      <c r="H13" s="21">
        <v>72656450.910000041</v>
      </c>
      <c r="I13" s="21">
        <v>68968545.960000023</v>
      </c>
      <c r="J13" s="21">
        <v>68968545.960000023</v>
      </c>
      <c r="K13" s="21">
        <v>3687904.9500000179</v>
      </c>
      <c r="L13" s="4"/>
      <c r="M13" s="16"/>
      <c r="N13" s="16"/>
    </row>
    <row r="14" spans="1:19" ht="17.100000000000001" customHeight="1">
      <c r="A14" s="1"/>
      <c r="B14" s="17"/>
      <c r="C14" s="18"/>
      <c r="D14" s="19" t="s">
        <v>18</v>
      </c>
      <c r="E14" s="20"/>
      <c r="F14" s="21">
        <v>223516087</v>
      </c>
      <c r="G14" s="21">
        <v>8232229.6400000453</v>
      </c>
      <c r="H14" s="21">
        <v>231748316.64000005</v>
      </c>
      <c r="I14" s="21">
        <v>231748316.64000005</v>
      </c>
      <c r="J14" s="21">
        <v>231748316.64000005</v>
      </c>
      <c r="K14" s="21">
        <v>0</v>
      </c>
      <c r="L14" s="4"/>
      <c r="M14" s="16"/>
      <c r="N14" s="16"/>
    </row>
    <row r="15" spans="1:19" ht="17.100000000000001" customHeight="1">
      <c r="A15" s="1"/>
      <c r="B15" s="17"/>
      <c r="C15" s="18"/>
      <c r="D15" s="19" t="s">
        <v>19</v>
      </c>
      <c r="E15" s="20"/>
      <c r="F15" s="21">
        <v>16743125</v>
      </c>
      <c r="G15" s="21">
        <v>-8168621.25</v>
      </c>
      <c r="H15" s="21">
        <v>8574503.75</v>
      </c>
      <c r="I15" s="21">
        <v>8574503.75</v>
      </c>
      <c r="J15" s="21">
        <v>8574503.75</v>
      </c>
      <c r="K15" s="21">
        <v>0</v>
      </c>
      <c r="L15" s="4"/>
      <c r="M15" s="16"/>
      <c r="N15" s="16"/>
    </row>
    <row r="16" spans="1:19" ht="17.100000000000001" customHeight="1">
      <c r="A16" s="1"/>
      <c r="B16" s="22" t="s">
        <v>20</v>
      </c>
      <c r="C16" s="23"/>
      <c r="D16" s="24"/>
      <c r="E16" s="24"/>
      <c r="F16" s="15">
        <f>SUM(F17:F24)</f>
        <v>129992921</v>
      </c>
      <c r="G16" s="15">
        <f t="shared" ref="G16:K16" si="1">SUM(G17:G24)</f>
        <v>-10086954.640000012</v>
      </c>
      <c r="H16" s="15">
        <f t="shared" si="1"/>
        <v>119905966.35999998</v>
      </c>
      <c r="I16" s="15">
        <f t="shared" si="1"/>
        <v>109463300.13999999</v>
      </c>
      <c r="J16" s="15">
        <f t="shared" si="1"/>
        <v>109463300.13999999</v>
      </c>
      <c r="K16" s="15">
        <f t="shared" si="1"/>
        <v>10442666.220000003</v>
      </c>
      <c r="L16" s="4"/>
    </row>
    <row r="17" spans="1:17" ht="20.25" customHeight="1">
      <c r="A17" s="1"/>
      <c r="B17" s="17"/>
      <c r="C17" s="18"/>
      <c r="D17" s="19" t="s">
        <v>21</v>
      </c>
      <c r="E17" s="20"/>
      <c r="F17" s="21">
        <v>1764499</v>
      </c>
      <c r="G17" s="21">
        <v>203179.25</v>
      </c>
      <c r="H17" s="21">
        <v>1967678.25</v>
      </c>
      <c r="I17" s="21">
        <v>1196988.93</v>
      </c>
      <c r="J17" s="21">
        <v>1196988.93</v>
      </c>
      <c r="K17" s="21">
        <v>770689.32000000007</v>
      </c>
      <c r="L17" s="4"/>
      <c r="M17" s="16"/>
      <c r="N17" s="16"/>
    </row>
    <row r="18" spans="1:17" ht="17.100000000000001" customHeight="1">
      <c r="A18" s="1"/>
      <c r="B18" s="17"/>
      <c r="C18" s="18"/>
      <c r="D18" s="19" t="s">
        <v>22</v>
      </c>
      <c r="E18" s="20"/>
      <c r="F18" s="21">
        <v>343500</v>
      </c>
      <c r="G18" s="21">
        <v>26972</v>
      </c>
      <c r="H18" s="21">
        <v>370472</v>
      </c>
      <c r="I18" s="21">
        <v>223572</v>
      </c>
      <c r="J18" s="21">
        <v>223572</v>
      </c>
      <c r="K18" s="21">
        <v>146900</v>
      </c>
      <c r="L18" s="4"/>
      <c r="M18" s="16"/>
      <c r="N18" s="16"/>
    </row>
    <row r="19" spans="1:17" ht="24.75" customHeight="1">
      <c r="A19" s="1"/>
      <c r="B19" s="17"/>
      <c r="C19" s="18"/>
      <c r="D19" s="19" t="s">
        <v>23</v>
      </c>
      <c r="E19" s="20"/>
      <c r="F19" s="21">
        <v>3217993</v>
      </c>
      <c r="G19" s="21">
        <v>-28474.990000000224</v>
      </c>
      <c r="H19" s="21">
        <v>3189518.01</v>
      </c>
      <c r="I19" s="21">
        <v>3189518.01</v>
      </c>
      <c r="J19" s="21">
        <v>3189518.01</v>
      </c>
      <c r="K19" s="21">
        <v>0</v>
      </c>
      <c r="L19" s="4"/>
      <c r="M19" s="16"/>
      <c r="N19" s="16"/>
    </row>
    <row r="20" spans="1:17" ht="21.75" customHeight="1">
      <c r="A20" s="1"/>
      <c r="B20" s="17"/>
      <c r="C20" s="18"/>
      <c r="D20" s="19" t="s">
        <v>24</v>
      </c>
      <c r="E20" s="20"/>
      <c r="F20" s="21">
        <v>310000</v>
      </c>
      <c r="G20" s="21">
        <v>11125052.290000001</v>
      </c>
      <c r="H20" s="21">
        <v>11435052.290000001</v>
      </c>
      <c r="I20" s="21">
        <v>4444066.13</v>
      </c>
      <c r="J20" s="21">
        <v>4444066.13</v>
      </c>
      <c r="K20" s="21">
        <v>6990986.1600000011</v>
      </c>
      <c r="L20" s="4"/>
      <c r="M20" s="16"/>
      <c r="N20" s="16"/>
    </row>
    <row r="21" spans="1:17" ht="17.100000000000001" customHeight="1">
      <c r="A21" s="1"/>
      <c r="B21" s="17"/>
      <c r="C21" s="18"/>
      <c r="D21" s="19" t="s">
        <v>25</v>
      </c>
      <c r="E21" s="20"/>
      <c r="F21" s="21">
        <v>115269540</v>
      </c>
      <c r="G21" s="21">
        <v>-18325883.270000011</v>
      </c>
      <c r="H21" s="21">
        <v>96943656.729999989</v>
      </c>
      <c r="I21" s="21">
        <v>96941128.559999987</v>
      </c>
      <c r="J21" s="21">
        <v>96941128.559999987</v>
      </c>
      <c r="K21" s="21">
        <v>2528.1700000017881</v>
      </c>
      <c r="L21" s="4"/>
      <c r="M21" s="16"/>
      <c r="N21" s="16"/>
    </row>
    <row r="22" spans="1:17" ht="17.100000000000001" customHeight="1">
      <c r="A22" s="1"/>
      <c r="B22" s="17"/>
      <c r="C22" s="18"/>
      <c r="D22" s="19" t="s">
        <v>26</v>
      </c>
      <c r="E22" s="20"/>
      <c r="F22" s="21">
        <v>308503</v>
      </c>
      <c r="G22" s="21">
        <v>1800</v>
      </c>
      <c r="H22" s="21">
        <v>310303</v>
      </c>
      <c r="I22" s="21">
        <v>193399.28000000003</v>
      </c>
      <c r="J22" s="21">
        <v>193399.28000000003</v>
      </c>
      <c r="K22" s="21">
        <v>116903.71999999997</v>
      </c>
      <c r="L22" s="4"/>
      <c r="M22" s="16"/>
      <c r="N22" s="16"/>
    </row>
    <row r="23" spans="1:17" ht="21" customHeight="1">
      <c r="A23" s="1"/>
      <c r="B23" s="17"/>
      <c r="C23" s="18"/>
      <c r="D23" s="19" t="s">
        <v>27</v>
      </c>
      <c r="E23" s="20"/>
      <c r="F23" s="21">
        <v>8733886</v>
      </c>
      <c r="G23" s="21">
        <v>-6104271.2299999995</v>
      </c>
      <c r="H23" s="21">
        <v>2629614.7700000005</v>
      </c>
      <c r="I23" s="21">
        <v>2344756.7700000005</v>
      </c>
      <c r="J23" s="21">
        <v>2344756.7700000005</v>
      </c>
      <c r="K23" s="21">
        <v>284858</v>
      </c>
      <c r="L23" s="4"/>
      <c r="M23" s="16"/>
      <c r="N23" s="16"/>
    </row>
    <row r="24" spans="1:17" ht="17.100000000000001" customHeight="1">
      <c r="A24" s="1"/>
      <c r="B24" s="17"/>
      <c r="C24" s="18"/>
      <c r="D24" s="19" t="s">
        <v>28</v>
      </c>
      <c r="E24" s="20"/>
      <c r="F24" s="21">
        <v>45000</v>
      </c>
      <c r="G24" s="21">
        <v>3014671.3099999996</v>
      </c>
      <c r="H24" s="21">
        <v>3059671.3099999996</v>
      </c>
      <c r="I24" s="21">
        <v>929870.46</v>
      </c>
      <c r="J24" s="21">
        <v>929870.46</v>
      </c>
      <c r="K24" s="21">
        <v>2129800.8499999996</v>
      </c>
      <c r="L24" s="4"/>
      <c r="M24" s="16"/>
      <c r="N24" s="16"/>
    </row>
    <row r="25" spans="1:17" ht="17.100000000000001" customHeight="1">
      <c r="A25" s="1"/>
      <c r="B25" s="22" t="s">
        <v>29</v>
      </c>
      <c r="C25" s="25"/>
      <c r="D25" s="25"/>
      <c r="E25" s="25"/>
      <c r="F25" s="15">
        <f>SUM(F26:F33)</f>
        <v>273650959</v>
      </c>
      <c r="G25" s="15">
        <f>SUM(G26:G33)</f>
        <v>30450394.859999988</v>
      </c>
      <c r="H25" s="15">
        <f t="shared" ref="H25:K25" si="2">SUM(H26:H33)</f>
        <v>304101353.85999995</v>
      </c>
      <c r="I25" s="15">
        <f t="shared" si="2"/>
        <v>248445404.77000001</v>
      </c>
      <c r="J25" s="15">
        <f t="shared" si="2"/>
        <v>248445404.77000001</v>
      </c>
      <c r="K25" s="15">
        <f t="shared" si="2"/>
        <v>55655949.089999989</v>
      </c>
      <c r="L25" s="4"/>
      <c r="M25" s="16"/>
      <c r="N25" s="16"/>
      <c r="O25" s="16"/>
      <c r="P25" s="16"/>
      <c r="Q25" s="16"/>
    </row>
    <row r="26" spans="1:17" ht="17.100000000000001" customHeight="1">
      <c r="A26" s="1"/>
      <c r="B26" s="17"/>
      <c r="C26" s="18"/>
      <c r="D26" s="19" t="s">
        <v>30</v>
      </c>
      <c r="E26" s="20"/>
      <c r="F26" s="21">
        <v>15892062</v>
      </c>
      <c r="G26" s="21">
        <v>27314613.510000005</v>
      </c>
      <c r="H26" s="21">
        <v>43206675.510000005</v>
      </c>
      <c r="I26" s="21">
        <v>37660030.960000001</v>
      </c>
      <c r="J26" s="21">
        <v>37660030.960000001</v>
      </c>
      <c r="K26" s="21">
        <v>5546644.5500000045</v>
      </c>
      <c r="L26" s="4"/>
      <c r="M26" s="16"/>
      <c r="N26" s="16"/>
    </row>
    <row r="27" spans="1:17" ht="17.100000000000001" customHeight="1">
      <c r="A27" s="1"/>
      <c r="B27" s="17"/>
      <c r="C27" s="18"/>
      <c r="D27" s="19" t="s">
        <v>31</v>
      </c>
      <c r="E27" s="20"/>
      <c r="F27" s="21">
        <v>20554530</v>
      </c>
      <c r="G27" s="21">
        <v>8989826.3000000007</v>
      </c>
      <c r="H27" s="21">
        <v>29544356.300000001</v>
      </c>
      <c r="I27" s="21">
        <v>26345129.519999996</v>
      </c>
      <c r="J27" s="21">
        <v>26345129.519999996</v>
      </c>
      <c r="K27" s="21">
        <v>3199226.7800000049</v>
      </c>
      <c r="L27" s="4"/>
      <c r="M27" s="16"/>
      <c r="N27" s="16"/>
    </row>
    <row r="28" spans="1:17" ht="19.5" customHeight="1">
      <c r="A28" s="1"/>
      <c r="B28" s="17"/>
      <c r="C28" s="18"/>
      <c r="D28" s="19" t="s">
        <v>32</v>
      </c>
      <c r="E28" s="20"/>
      <c r="F28" s="21">
        <v>80551123</v>
      </c>
      <c r="G28" s="21">
        <v>965971.51000000536</v>
      </c>
      <c r="H28" s="21">
        <v>81517094.510000005</v>
      </c>
      <c r="I28" s="21">
        <v>81004840.220000014</v>
      </c>
      <c r="J28" s="21">
        <v>81004840.220000014</v>
      </c>
      <c r="K28" s="21">
        <v>512254.28999999166</v>
      </c>
      <c r="L28" s="4"/>
      <c r="M28" s="16"/>
      <c r="N28" s="16"/>
    </row>
    <row r="29" spans="1:17" ht="17.100000000000001" customHeight="1">
      <c r="A29" s="1"/>
      <c r="B29" s="17"/>
      <c r="C29" s="18"/>
      <c r="D29" s="19" t="s">
        <v>33</v>
      </c>
      <c r="E29" s="20"/>
      <c r="F29" s="21">
        <v>8014328</v>
      </c>
      <c r="G29" s="21">
        <v>-1910799.9600000009</v>
      </c>
      <c r="H29" s="21">
        <v>6103528.0399999991</v>
      </c>
      <c r="I29" s="21">
        <v>6012368.629999999</v>
      </c>
      <c r="J29" s="21">
        <v>6012368.629999999</v>
      </c>
      <c r="K29" s="21">
        <v>91159.410000000149</v>
      </c>
      <c r="L29" s="4"/>
      <c r="M29" s="16"/>
      <c r="N29" s="16"/>
    </row>
    <row r="30" spans="1:17" ht="24.75" customHeight="1">
      <c r="A30" s="1"/>
      <c r="B30" s="17"/>
      <c r="C30" s="18"/>
      <c r="D30" s="19" t="s">
        <v>34</v>
      </c>
      <c r="E30" s="20"/>
      <c r="F30" s="21">
        <v>123924257</v>
      </c>
      <c r="G30" s="21">
        <v>-2185992.0100000203</v>
      </c>
      <c r="H30" s="21">
        <v>121738264.98999998</v>
      </c>
      <c r="I30" s="21">
        <v>75517297.089999989</v>
      </c>
      <c r="J30" s="21">
        <v>75517297.089999989</v>
      </c>
      <c r="K30" s="21">
        <v>46220967.899999991</v>
      </c>
      <c r="L30" s="4"/>
      <c r="M30" s="16"/>
      <c r="N30" s="16"/>
    </row>
    <row r="31" spans="1:17" ht="17.100000000000001" customHeight="1">
      <c r="A31" s="1"/>
      <c r="B31" s="17"/>
      <c r="C31" s="18"/>
      <c r="D31" s="19" t="s">
        <v>35</v>
      </c>
      <c r="E31" s="20"/>
      <c r="F31" s="21">
        <v>0</v>
      </c>
      <c r="G31" s="21">
        <v>10351</v>
      </c>
      <c r="H31" s="21">
        <v>10351</v>
      </c>
      <c r="I31" s="21">
        <v>10351</v>
      </c>
      <c r="J31" s="21">
        <v>10351</v>
      </c>
      <c r="K31" s="21">
        <v>0</v>
      </c>
      <c r="L31" s="4"/>
      <c r="M31" s="16"/>
      <c r="N31" s="16"/>
    </row>
    <row r="32" spans="1:17" ht="17.100000000000001" customHeight="1">
      <c r="A32" s="1"/>
      <c r="B32" s="17"/>
      <c r="C32" s="18"/>
      <c r="D32" s="19" t="s">
        <v>36</v>
      </c>
      <c r="E32" s="20"/>
      <c r="F32" s="21">
        <v>0</v>
      </c>
      <c r="G32" s="21">
        <v>4552</v>
      </c>
      <c r="H32" s="21">
        <v>4552</v>
      </c>
      <c r="I32" s="21">
        <v>4552</v>
      </c>
      <c r="J32" s="21">
        <v>4552</v>
      </c>
      <c r="K32" s="21">
        <v>0</v>
      </c>
      <c r="L32" s="4"/>
      <c r="M32" s="16"/>
      <c r="N32" s="16"/>
    </row>
    <row r="33" spans="1:16" ht="17.100000000000001" customHeight="1">
      <c r="A33" s="1"/>
      <c r="B33" s="17"/>
      <c r="C33" s="18"/>
      <c r="D33" s="19" t="s">
        <v>37</v>
      </c>
      <c r="E33" s="20"/>
      <c r="F33" s="21">
        <v>24714659</v>
      </c>
      <c r="G33" s="21">
        <v>-2738127.4899999984</v>
      </c>
      <c r="H33" s="21">
        <v>21976531.510000002</v>
      </c>
      <c r="I33" s="21">
        <v>21890835.350000001</v>
      </c>
      <c r="J33" s="21">
        <v>21890835.350000001</v>
      </c>
      <c r="K33" s="21">
        <v>85696.160000000149</v>
      </c>
      <c r="L33" s="4"/>
      <c r="M33" s="16"/>
      <c r="N33" s="16"/>
      <c r="O33" s="16"/>
      <c r="P33" s="16"/>
    </row>
    <row r="34" spans="1:16" ht="17.100000000000001" customHeight="1">
      <c r="A34" s="1"/>
      <c r="B34" s="14" t="s">
        <v>38</v>
      </c>
      <c r="C34" s="26"/>
      <c r="D34" s="26"/>
      <c r="E34" s="27"/>
      <c r="F34" s="21"/>
      <c r="G34" s="21"/>
      <c r="H34" s="21"/>
      <c r="I34" s="21"/>
      <c r="J34" s="21"/>
      <c r="K34" s="21"/>
      <c r="L34" s="4"/>
      <c r="M34" s="16"/>
      <c r="N34" s="16"/>
      <c r="O34" s="16"/>
      <c r="P34" s="16"/>
    </row>
    <row r="35" spans="1:16" ht="17.100000000000001" customHeight="1">
      <c r="A35" s="1"/>
      <c r="B35" s="22" t="s">
        <v>39</v>
      </c>
      <c r="C35" s="22"/>
      <c r="D35" s="22"/>
      <c r="E35" s="22"/>
      <c r="F35" s="15">
        <f>SUM(F36:F37)</f>
        <v>0</v>
      </c>
      <c r="G35" s="15">
        <f t="shared" ref="G35:K35" si="3">SUM(G36:G37)</f>
        <v>742004</v>
      </c>
      <c r="H35" s="15">
        <f t="shared" si="3"/>
        <v>742004</v>
      </c>
      <c r="I35" s="15">
        <f t="shared" si="3"/>
        <v>739683.98</v>
      </c>
      <c r="J35" s="15">
        <f t="shared" si="3"/>
        <v>739683.98</v>
      </c>
      <c r="K35" s="15">
        <f t="shared" si="3"/>
        <v>2320.0200000000186</v>
      </c>
      <c r="L35" s="4"/>
      <c r="M35" s="16"/>
      <c r="N35" s="16"/>
      <c r="O35" s="16"/>
      <c r="P35" s="16"/>
    </row>
    <row r="36" spans="1:16" ht="17.100000000000001" customHeight="1">
      <c r="A36" s="1"/>
      <c r="B36" s="28"/>
      <c r="C36" s="29"/>
      <c r="D36" s="19" t="s">
        <v>40</v>
      </c>
      <c r="E36" s="20"/>
      <c r="F36" s="21">
        <v>0</v>
      </c>
      <c r="G36" s="21">
        <v>228404</v>
      </c>
      <c r="H36" s="21">
        <v>228404</v>
      </c>
      <c r="I36" s="21">
        <v>226084</v>
      </c>
      <c r="J36" s="21">
        <v>226084</v>
      </c>
      <c r="K36" s="21">
        <v>2320</v>
      </c>
      <c r="L36" s="4"/>
      <c r="M36" s="16"/>
      <c r="N36" s="16"/>
      <c r="O36" s="16"/>
      <c r="P36" s="16"/>
    </row>
    <row r="37" spans="1:16" ht="17.100000000000001" customHeight="1">
      <c r="A37" s="1"/>
      <c r="B37" s="28"/>
      <c r="C37" s="29"/>
      <c r="D37" s="19" t="s">
        <v>41</v>
      </c>
      <c r="E37" s="20"/>
      <c r="F37" s="21">
        <v>0</v>
      </c>
      <c r="G37" s="21">
        <v>513600</v>
      </c>
      <c r="H37" s="21">
        <v>513600</v>
      </c>
      <c r="I37" s="21">
        <v>513599.98</v>
      </c>
      <c r="J37" s="21">
        <v>513599.98</v>
      </c>
      <c r="K37" s="21">
        <v>2.0000000018626451E-2</v>
      </c>
      <c r="L37" s="4"/>
      <c r="M37" s="16"/>
      <c r="N37" s="16"/>
      <c r="O37" s="16"/>
      <c r="P37" s="16"/>
    </row>
    <row r="38" spans="1:16" ht="17.100000000000001" customHeight="1">
      <c r="A38" s="1"/>
      <c r="B38" s="14" t="s">
        <v>42</v>
      </c>
      <c r="C38" s="26"/>
      <c r="D38" s="26"/>
      <c r="E38" s="27"/>
      <c r="F38" s="15">
        <f>SUM(F39)</f>
        <v>134132670</v>
      </c>
      <c r="G38" s="15">
        <f t="shared" ref="G38:K38" si="4">SUM(G39)</f>
        <v>-134132670</v>
      </c>
      <c r="H38" s="15">
        <f t="shared" si="4"/>
        <v>0</v>
      </c>
      <c r="I38" s="15">
        <f t="shared" si="4"/>
        <v>0</v>
      </c>
      <c r="J38" s="15">
        <f t="shared" si="4"/>
        <v>0</v>
      </c>
      <c r="K38" s="15">
        <f t="shared" si="4"/>
        <v>0</v>
      </c>
      <c r="L38" s="4"/>
      <c r="N38" s="16"/>
    </row>
    <row r="39" spans="1:16" ht="24" customHeight="1">
      <c r="A39" s="1"/>
      <c r="B39" s="17"/>
      <c r="C39" s="18"/>
      <c r="D39" s="30" t="s">
        <v>43</v>
      </c>
      <c r="E39" s="31"/>
      <c r="F39" s="21">
        <v>134132670</v>
      </c>
      <c r="G39" s="21">
        <v>-134132670</v>
      </c>
      <c r="H39" s="21">
        <v>0</v>
      </c>
      <c r="I39" s="21">
        <v>0</v>
      </c>
      <c r="J39" s="21">
        <v>0</v>
      </c>
      <c r="K39" s="21">
        <v>0</v>
      </c>
      <c r="L39" s="4"/>
      <c r="N39" s="16"/>
    </row>
    <row r="40" spans="1:16" ht="22.5" customHeight="1">
      <c r="A40" s="1"/>
      <c r="B40" s="32" t="s">
        <v>44</v>
      </c>
      <c r="C40" s="33"/>
      <c r="D40" s="33"/>
      <c r="E40" s="34"/>
      <c r="F40" s="35">
        <f>+F10+F16+F25+F34+F35+F38</f>
        <v>1307642206</v>
      </c>
      <c r="G40" s="35">
        <f t="shared" ref="G40:K40" si="5">+G10+G16+G25+G34+G35+G38</f>
        <v>-96638798.759999901</v>
      </c>
      <c r="H40" s="35">
        <f t="shared" si="5"/>
        <v>1211003407.2400002</v>
      </c>
      <c r="I40" s="35">
        <f t="shared" si="5"/>
        <v>1141214566.9600003</v>
      </c>
      <c r="J40" s="35">
        <f t="shared" si="5"/>
        <v>1141214566.9600003</v>
      </c>
      <c r="K40" s="35">
        <f t="shared" si="5"/>
        <v>69788840.280000001</v>
      </c>
      <c r="L40" s="4"/>
      <c r="N40" s="16"/>
    </row>
    <row r="41" spans="1:16" ht="0.95" customHeight="1">
      <c r="A41" s="1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4"/>
    </row>
    <row r="42" spans="1:16" ht="33" customHeight="1">
      <c r="A42" s="1"/>
      <c r="B42" s="4"/>
      <c r="C42" s="37" t="s">
        <v>45</v>
      </c>
      <c r="D42" s="37"/>
      <c r="E42" s="37"/>
      <c r="F42" s="37"/>
      <c r="G42" s="37"/>
      <c r="H42" s="37"/>
      <c r="I42" s="37"/>
      <c r="J42" s="37"/>
      <c r="K42" s="37"/>
      <c r="L42" s="4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5" spans="1:16">
      <c r="E45" s="38" t="s">
        <v>46</v>
      </c>
      <c r="F45" s="39"/>
      <c r="G45" s="39"/>
      <c r="H45" s="39"/>
      <c r="I45" s="38"/>
      <c r="J45" s="38" t="s">
        <v>47</v>
      </c>
      <c r="K45" s="39"/>
    </row>
    <row r="46" spans="1:16">
      <c r="E46" s="39"/>
      <c r="F46" s="39"/>
      <c r="G46" s="39"/>
      <c r="H46" s="40"/>
      <c r="I46" s="38"/>
      <c r="J46" s="39"/>
      <c r="K46" s="39"/>
    </row>
    <row r="47" spans="1:16">
      <c r="E47" s="39"/>
      <c r="F47" s="39"/>
      <c r="G47" s="39"/>
      <c r="H47" s="39"/>
      <c r="I47" s="39"/>
      <c r="J47" s="39"/>
      <c r="K47" s="39"/>
    </row>
    <row r="48" spans="1:16">
      <c r="E48" s="39"/>
      <c r="F48" s="39"/>
      <c r="G48" s="39"/>
      <c r="H48" s="41"/>
      <c r="I48" s="41"/>
      <c r="J48" s="39"/>
      <c r="K48" s="39"/>
    </row>
    <row r="49" spans="5:11">
      <c r="E49" s="39"/>
      <c r="F49" s="39"/>
      <c r="G49" s="39"/>
      <c r="H49" s="39"/>
      <c r="I49" s="39"/>
      <c r="J49" s="39"/>
      <c r="K49" s="39"/>
    </row>
    <row r="50" spans="5:11">
      <c r="E50" s="42" t="s">
        <v>48</v>
      </c>
      <c r="F50" s="39"/>
      <c r="G50" s="39"/>
      <c r="H50" s="43"/>
      <c r="I50" s="44"/>
      <c r="J50" s="42" t="s">
        <v>49</v>
      </c>
      <c r="K50" s="44"/>
    </row>
    <row r="51" spans="5:11">
      <c r="E51" s="38" t="s">
        <v>50</v>
      </c>
      <c r="F51" s="39"/>
      <c r="G51" s="39"/>
      <c r="H51" s="39"/>
      <c r="I51" s="39"/>
      <c r="J51" s="38" t="s">
        <v>51</v>
      </c>
      <c r="K51" s="39"/>
    </row>
  </sheetData>
  <mergeCells count="43">
    <mergeCell ref="B40:E40"/>
    <mergeCell ref="B41:K41"/>
    <mergeCell ref="C42:K42"/>
    <mergeCell ref="D33:E33"/>
    <mergeCell ref="B34:E34"/>
    <mergeCell ref="D36:E36"/>
    <mergeCell ref="D37:E37"/>
    <mergeCell ref="B38:E38"/>
    <mergeCell ref="D39:E39"/>
    <mergeCell ref="D27:E27"/>
    <mergeCell ref="D28:E28"/>
    <mergeCell ref="D29:E29"/>
    <mergeCell ref="D30:E30"/>
    <mergeCell ref="D31:E31"/>
    <mergeCell ref="D32:E32"/>
    <mergeCell ref="D20:E20"/>
    <mergeCell ref="D21:E21"/>
    <mergeCell ref="D22:E22"/>
    <mergeCell ref="D23:E23"/>
    <mergeCell ref="D24:E24"/>
    <mergeCell ref="D26:E26"/>
    <mergeCell ref="D13:E13"/>
    <mergeCell ref="D14:E14"/>
    <mergeCell ref="D15:E15"/>
    <mergeCell ref="D17:E17"/>
    <mergeCell ref="D18:E18"/>
    <mergeCell ref="D19:E19"/>
    <mergeCell ref="J7:J9"/>
    <mergeCell ref="K7:K9"/>
    <mergeCell ref="D8:E8"/>
    <mergeCell ref="B10:E10"/>
    <mergeCell ref="D11:E11"/>
    <mergeCell ref="D12:E12"/>
    <mergeCell ref="B2:L2"/>
    <mergeCell ref="B3:K3"/>
    <mergeCell ref="B4:K4"/>
    <mergeCell ref="B5:K5"/>
    <mergeCell ref="B6:K6"/>
    <mergeCell ref="B7:E7"/>
    <mergeCell ref="F7:F9"/>
    <mergeCell ref="G7:G9"/>
    <mergeCell ref="H7:H9"/>
    <mergeCell ref="I7:I9"/>
  </mergeCells>
  <printOptions horizontalCentered="1"/>
  <pageMargins left="0.35433070866141736" right="0.35433070866141736" top="0.47244094488188981" bottom="0.43307086614173229" header="0.51181102362204722" footer="0.51181102362204722"/>
  <pageSetup scale="6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2022-10-10T15:53:33Z</dcterms:created>
  <dcterms:modified xsi:type="dcterms:W3CDTF">2022-10-10T15:56:21Z</dcterms:modified>
</cp:coreProperties>
</file>